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3"/>
  </bookViews>
  <sheets>
    <sheet name="General" sheetId="1" r:id="rId1"/>
    <sheet name="Pd Bills" sheetId="2" r:id="rId2"/>
    <sheet name="Interest" sheetId="3" r:id="rId3"/>
    <sheet name="UnPd Bills" sheetId="4" r:id="rId4"/>
  </sheets>
  <definedNames/>
  <calcPr fullCalcOnLoad="1"/>
</workbook>
</file>

<file path=xl/sharedStrings.xml><?xml version="1.0" encoding="utf-8"?>
<sst xmlns="http://schemas.openxmlformats.org/spreadsheetml/2006/main" count="234" uniqueCount="175">
  <si>
    <t>PETTY CASH</t>
  </si>
  <si>
    <t>BALANCE AS OF</t>
  </si>
  <si>
    <t>Expenses</t>
  </si>
  <si>
    <t>Garbage Tag Sales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</si>
  <si>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</si>
  <si>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</si>
  <si>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</si>
  <si>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</si>
  <si>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</si>
  <si>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</si>
  <si>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</si>
  <si>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</si>
  <si>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</si>
  <si>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</si>
  <si>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</si>
  <si>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</si>
  <si>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 xml:space="preserve">BALANCE </t>
  </si>
  <si>
    <t>EFTPS</t>
  </si>
  <si>
    <t>MAR-OCO LANDFILL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</si>
  <si>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</si>
  <si>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</si>
  <si>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</si>
  <si>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</si>
  <si>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</si>
  <si>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</si>
  <si>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</si>
  <si>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</si>
  <si>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</si>
  <si>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</si>
  <si>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</si>
  <si>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</si>
  <si>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</si>
  <si>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</si>
  <si>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</si>
  <si>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</si>
  <si>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</si>
  <si>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</si>
  <si>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</si>
  <si>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GENERAL ACCOUNT - CKG (PNB86)</t>
  </si>
  <si>
    <t>MONEY MARKET (PNB83)</t>
  </si>
  <si>
    <t>WDOR</t>
  </si>
  <si>
    <t>SNBT</t>
  </si>
  <si>
    <t>141BP    Loan #208868</t>
  </si>
  <si>
    <t>CD ACCOUNTS</t>
  </si>
  <si>
    <t>(PNB)</t>
  </si>
  <si>
    <t>FD Equipm.Replacem.Fund</t>
  </si>
  <si>
    <t>TOTAL CHECKING &amp; CASH ACCOUNTS</t>
  </si>
  <si>
    <t>Int. 4.96%</t>
  </si>
  <si>
    <t>Due date 2-15-2023</t>
  </si>
  <si>
    <t>ASSOCIATED BANK</t>
  </si>
  <si>
    <t>RIISER FUELS LLC</t>
  </si>
  <si>
    <t>Transfers Out</t>
  </si>
  <si>
    <t>PNB</t>
  </si>
  <si>
    <t>ADM #01</t>
  </si>
  <si>
    <t>ACE HARDWARE</t>
  </si>
  <si>
    <t>ONLINE</t>
  </si>
  <si>
    <t>Due date 9-15-2020</t>
  </si>
  <si>
    <t>Int. 4%</t>
  </si>
  <si>
    <t>Copies</t>
  </si>
  <si>
    <t>Closed Acc</t>
  </si>
  <si>
    <t>SCHUTTE, PATRICIA</t>
  </si>
  <si>
    <t>B2015 #24061002 / 10.28.19</t>
  </si>
  <si>
    <t>Int. 1%</t>
  </si>
  <si>
    <t>Curb &amp; Gutter A/R: Walker</t>
  </si>
  <si>
    <t>Curb &amp; Gutter A/R: Maple</t>
  </si>
  <si>
    <t>Property Taxes</t>
  </si>
  <si>
    <t>PNB CC</t>
  </si>
  <si>
    <t>WRS</t>
  </si>
  <si>
    <t>GRUBER'S GARAGE</t>
  </si>
  <si>
    <t>ZEITLER AG</t>
  </si>
  <si>
    <t>WPS</t>
  </si>
  <si>
    <t>BEAVER MACHINE</t>
  </si>
  <si>
    <t>1.1.19</t>
  </si>
  <si>
    <t>1.31.19</t>
  </si>
  <si>
    <t>CASH ON HAND</t>
  </si>
  <si>
    <t>Paid Recipts</t>
  </si>
  <si>
    <t>VILLAGE OF POUND - JANUARY 2019</t>
  </si>
  <si>
    <r>
      <t>Ck.</t>
    </r>
    <r>
      <rPr>
        <b/>
        <sz val="9"/>
        <color indexed="10"/>
        <rFont val="Arial"/>
        <family val="2"/>
      </rPr>
      <t xml:space="preserve">#13823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#13860</t>
    </r>
  </si>
  <si>
    <t>2.4.19</t>
  </si>
  <si>
    <t>JANUARY</t>
  </si>
  <si>
    <t>VOID</t>
  </si>
  <si>
    <t>PAYROLL 1.9.19</t>
  </si>
  <si>
    <t>PAYROLL 1.2.19</t>
  </si>
  <si>
    <t>DAVID NAVIS</t>
  </si>
  <si>
    <t>MILEAGE: LOM SEMINAR @ WHITEWATER</t>
  </si>
  <si>
    <t>LOAN #9004-JAN</t>
  </si>
  <si>
    <t>BUCKSAW TREE SERVICE</t>
  </si>
  <si>
    <t>BRUSH CHIPPING: SEP-OCT-NOV 2018</t>
  </si>
  <si>
    <t xml:space="preserve">CNA SURETY </t>
  </si>
  <si>
    <t>TAX COLLECTOR BOND</t>
  </si>
  <si>
    <t>COLEMAN AREA RESCUE SQUAD</t>
  </si>
  <si>
    <t>2019 EMS CONTRACT</t>
  </si>
  <si>
    <t>COLEMAN PARTS LLC</t>
  </si>
  <si>
    <t>SWEEPER PARTS</t>
  </si>
  <si>
    <t>SWEEPER BATTERY</t>
  </si>
  <si>
    <t>KEEMO INC</t>
  </si>
  <si>
    <t xml:space="preserve">ENGINEERING: CTY. Q </t>
  </si>
  <si>
    <t>KUDICK AUTOMOTIVE</t>
  </si>
  <si>
    <t>PICK UP: REPAIR OF COOLANT LEAK</t>
  </si>
  <si>
    <t>LEAGUE OF MUNICIPALITIES</t>
  </si>
  <si>
    <t>2019 MEMBERSHIP</t>
  </si>
  <si>
    <t>TIPPING FEES - DEC</t>
  </si>
  <si>
    <t>POMASL FIRE EQUIPMENT</t>
  </si>
  <si>
    <t>ANNUAL PUMP TEST: 1981 &amp; 2007</t>
  </si>
  <si>
    <t xml:space="preserve">QUILL </t>
  </si>
  <si>
    <t>OFFICE &amp; CLEANING SUPPLIES</t>
  </si>
  <si>
    <t>LOAN #208868-JAN</t>
  </si>
  <si>
    <t>VOP WS UTILITY</t>
  </si>
  <si>
    <t>4QTR 2018</t>
  </si>
  <si>
    <t>WMCA</t>
  </si>
  <si>
    <t>GARBAGE TRK-TOBEAVER / SCALE USAGE</t>
  </si>
  <si>
    <t>WT6 - DEC</t>
  </si>
  <si>
    <t>941 - DEC</t>
  </si>
  <si>
    <t>COLEMAN SCHOOL DISTRICT</t>
  </si>
  <si>
    <t>2018 JAN TAX SETTLEMENT</t>
  </si>
  <si>
    <t>MARINETTE CTY TREASURER</t>
  </si>
  <si>
    <t>NWTC</t>
  </si>
  <si>
    <t>PAYROLL 1.16.19</t>
  </si>
  <si>
    <t>PIONEER PRODUCTS INC</t>
  </si>
  <si>
    <t>FD - HERO FIRE WIPES</t>
  </si>
  <si>
    <t>MIKE ROGODZINSKI</t>
  </si>
  <si>
    <t>2018 PROP.TAX OVERPAYM. REFUND</t>
  </si>
  <si>
    <t>941 - DEC BAL</t>
  </si>
  <si>
    <t>PAYROLL 1.23.19</t>
  </si>
  <si>
    <t>PAYROLL - JAN</t>
  </si>
  <si>
    <t>PAYROLL 1.30.19</t>
  </si>
  <si>
    <t>SKIDSTEER PARTS</t>
  </si>
  <si>
    <t>COUNTRY VISIONS</t>
  </si>
  <si>
    <t>OFF RD DIESEL</t>
  </si>
  <si>
    <t>G &amp; G MIDWEST</t>
  </si>
  <si>
    <t>SALTER PARTS</t>
  </si>
  <si>
    <t>LARSON'S RADIATOR INC</t>
  </si>
  <si>
    <t>SWEEPER: FLUSH &amp; CLEAN RADIATOR</t>
  </si>
  <si>
    <t>MARINETTE CTY. HWY DEPT</t>
  </si>
  <si>
    <t>SALT 22.68TN</t>
  </si>
  <si>
    <t>2018 TAX ROLL EXPENSE</t>
  </si>
  <si>
    <t>DEC &amp; JAN</t>
  </si>
  <si>
    <t>T#10-11-12-13-16-17-18</t>
  </si>
  <si>
    <t>To Ckg PNB #86</t>
  </si>
  <si>
    <t>Transfers In</t>
  </si>
  <si>
    <t>From PNB MM#83</t>
  </si>
  <si>
    <t>From ADM #01</t>
  </si>
  <si>
    <t>WDOT</t>
  </si>
  <si>
    <t>GTA 1 of 4</t>
  </si>
  <si>
    <t>Dog Tags</t>
  </si>
  <si>
    <t>Stillings-Lake</t>
  </si>
  <si>
    <t>Kaszinski-King</t>
  </si>
  <si>
    <t>T#14-15</t>
  </si>
  <si>
    <t>Cat Tags</t>
  </si>
  <si>
    <t>#101-102</t>
  </si>
  <si>
    <t>#2201-2202-2203-2204-2205-2206-2207-2208-2209-2210-2211-2212-2213</t>
  </si>
  <si>
    <t>DEI Genesis-2018 Prop value shorfall</t>
  </si>
  <si>
    <t>Utility</t>
  </si>
  <si>
    <t>DEI Genesis-Utility Inv pd w/Tax ck</t>
  </si>
  <si>
    <t>R-Store / Starzer Meats</t>
  </si>
  <si>
    <t>2017 Levy limit penalty refund</t>
  </si>
  <si>
    <t>Property Tax Delq Chgs</t>
  </si>
  <si>
    <t>Pitcher Apt: 2015 Delq ws $887.23 / Int $35.49</t>
  </si>
  <si>
    <t>Konitzer: 2015 Delq ws $121.80 / Int $78.20</t>
  </si>
  <si>
    <t>Auto Transfer Fee</t>
  </si>
  <si>
    <t>Patricia Schutte, WCMC - Clerk/Treasurer               2.4.19</t>
  </si>
  <si>
    <t>VILLAGE OF POUND - BILLS TO BE PAID</t>
  </si>
  <si>
    <t>PAYROLL 2.3.19</t>
  </si>
  <si>
    <t>941 - JAN</t>
  </si>
  <si>
    <t>WT6 - JAN</t>
  </si>
  <si>
    <t>TOOL &amp; PART</t>
  </si>
  <si>
    <t>COLEMAN FLORAL</t>
  </si>
  <si>
    <t>FUNERAL FLOWERS: RAATZ &amp; MARTENS</t>
  </si>
  <si>
    <t>KEVIN SCHUTTE</t>
  </si>
  <si>
    <t>SWEEPER BLDG RENT &amp; GREEN TRUCK RENT</t>
  </si>
  <si>
    <t>WDNR</t>
  </si>
  <si>
    <t>FD EQUIPMENT</t>
  </si>
  <si>
    <t>FD EDUCATION: FARM RESCUE</t>
  </si>
  <si>
    <t>LOAN #208868-FEB</t>
  </si>
  <si>
    <t>CHRISTMAS LIGHTS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</si>
</sst>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RowColHeaders="0" view="pageLayout" workbookViewId="0" topLeftCell="A10">
      <selection activeCell="C22" sqref="C22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43496</v>
      </c>
    </row>
    <row r="2" ht="18">
      <c r="C2" s="52"/>
    </row>
    <row r="3" spans="1:8" ht="12.75">
      <c r="A3" s="1" t="s">
        <v>38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72</v>
      </c>
      <c r="E4" s="15">
        <v>-12896.6</v>
      </c>
      <c r="G4" s="8"/>
      <c r="H4" s="9"/>
      <c r="I4" s="8"/>
    </row>
    <row r="5" spans="2:9" ht="12">
      <c r="B5" s="26" t="s">
        <v>2</v>
      </c>
      <c r="C5" s="18"/>
      <c r="D5" s="58"/>
      <c r="E5" s="15">
        <v>-114855.87</v>
      </c>
      <c r="G5" s="8"/>
      <c r="H5" s="9"/>
      <c r="I5" s="8"/>
    </row>
    <row r="6" spans="2:9" ht="12">
      <c r="B6" s="26" t="s">
        <v>139</v>
      </c>
      <c r="C6" s="26" t="s">
        <v>141</v>
      </c>
      <c r="D6" s="59"/>
      <c r="E6" s="79">
        <v>27393.77</v>
      </c>
      <c r="G6" s="8"/>
      <c r="H6" s="9"/>
      <c r="I6" s="8"/>
    </row>
    <row r="7" spans="2:9" ht="12">
      <c r="B7" s="26" t="s">
        <v>139</v>
      </c>
      <c r="C7" s="26" t="s">
        <v>140</v>
      </c>
      <c r="D7" s="58"/>
      <c r="E7" s="79">
        <v>60108.09</v>
      </c>
      <c r="G7" s="8"/>
      <c r="H7" s="9"/>
      <c r="I7" s="8"/>
    </row>
    <row r="8" spans="2:9" ht="12">
      <c r="B8" s="26" t="s">
        <v>65</v>
      </c>
      <c r="C8" s="26" t="s">
        <v>147</v>
      </c>
      <c r="D8" s="58"/>
      <c r="E8" s="79">
        <v>32133.2</v>
      </c>
      <c r="G8" s="8"/>
      <c r="H8" s="9"/>
      <c r="I8" s="8"/>
    </row>
    <row r="9" spans="2:9" ht="12">
      <c r="B9" s="26" t="s">
        <v>65</v>
      </c>
      <c r="C9" s="26" t="s">
        <v>151</v>
      </c>
      <c r="D9" s="58"/>
      <c r="E9" s="79">
        <v>6567.28</v>
      </c>
      <c r="G9" s="8"/>
      <c r="H9" s="9"/>
      <c r="I9" s="8"/>
    </row>
    <row r="10" spans="2:9" ht="12">
      <c r="B10" s="26" t="s">
        <v>152</v>
      </c>
      <c r="C10" s="26" t="s">
        <v>153</v>
      </c>
      <c r="D10" s="58"/>
      <c r="E10" s="79">
        <v>182.75</v>
      </c>
      <c r="G10" s="8"/>
      <c r="H10" s="9"/>
      <c r="I10" s="8"/>
    </row>
    <row r="11" spans="2:9" ht="12">
      <c r="B11" s="26" t="s">
        <v>156</v>
      </c>
      <c r="C11" s="26" t="s">
        <v>157</v>
      </c>
      <c r="D11" s="58"/>
      <c r="E11" s="79">
        <v>922.72</v>
      </c>
      <c r="G11" s="8"/>
      <c r="H11" s="9"/>
      <c r="I11" s="8"/>
    </row>
    <row r="12" spans="2:9" ht="12">
      <c r="B12" s="26" t="s">
        <v>156</v>
      </c>
      <c r="C12" s="26" t="s">
        <v>158</v>
      </c>
      <c r="D12" s="58"/>
      <c r="E12" s="79">
        <v>200</v>
      </c>
      <c r="G12" s="8"/>
      <c r="H12" s="9"/>
      <c r="I12" s="8"/>
    </row>
    <row r="13" spans="2:9" ht="12">
      <c r="B13" s="26" t="s">
        <v>40</v>
      </c>
      <c r="C13" s="26" t="s">
        <v>155</v>
      </c>
      <c r="D13" s="58"/>
      <c r="E13" s="79">
        <v>3190</v>
      </c>
      <c r="G13" s="8"/>
      <c r="H13" s="9"/>
      <c r="I13" s="8"/>
    </row>
    <row r="14" spans="2:9" ht="12">
      <c r="B14" s="26" t="s">
        <v>142</v>
      </c>
      <c r="C14" s="26" t="s">
        <v>143</v>
      </c>
      <c r="D14" s="58"/>
      <c r="E14" s="79">
        <v>4180.99</v>
      </c>
      <c r="G14" s="8"/>
      <c r="H14" s="9"/>
      <c r="I14" s="8"/>
    </row>
    <row r="15" spans="2:9" ht="12">
      <c r="B15" s="26" t="s">
        <v>64</v>
      </c>
      <c r="C15" s="26" t="s">
        <v>146</v>
      </c>
      <c r="D15" s="58"/>
      <c r="E15" s="79">
        <v>131.68</v>
      </c>
      <c r="G15" s="8"/>
      <c r="H15" s="9"/>
      <c r="I15" s="8"/>
    </row>
    <row r="16" spans="2:9" ht="12">
      <c r="B16" s="26" t="s">
        <v>63</v>
      </c>
      <c r="C16" s="26" t="s">
        <v>145</v>
      </c>
      <c r="D16" s="58"/>
      <c r="E16" s="79">
        <v>756.5</v>
      </c>
      <c r="G16" s="8"/>
      <c r="H16" s="9"/>
      <c r="I16" s="8"/>
    </row>
    <row r="17" spans="2:5" ht="12">
      <c r="B17" s="26" t="s">
        <v>58</v>
      </c>
      <c r="C17" s="91"/>
      <c r="D17" s="61"/>
      <c r="E17" s="79">
        <v>8.25</v>
      </c>
    </row>
    <row r="18" spans="2:5" ht="12">
      <c r="B18" s="26" t="s">
        <v>144</v>
      </c>
      <c r="C18" s="95" t="s">
        <v>150</v>
      </c>
      <c r="D18" s="61"/>
      <c r="E18" s="79">
        <v>54</v>
      </c>
    </row>
    <row r="19" spans="2:5" ht="12">
      <c r="B19" s="26" t="s">
        <v>148</v>
      </c>
      <c r="C19" s="95" t="s">
        <v>149</v>
      </c>
      <c r="D19" s="61"/>
      <c r="E19" s="79">
        <v>6</v>
      </c>
    </row>
    <row r="20" spans="2:5" ht="12">
      <c r="B20" s="27" t="s">
        <v>15</v>
      </c>
      <c r="C20" s="27"/>
      <c r="D20" s="59"/>
      <c r="E20" s="79">
        <v>580</v>
      </c>
    </row>
    <row r="21" spans="2:5" ht="12">
      <c r="B21" s="7" t="s">
        <v>3</v>
      </c>
      <c r="C21" s="27" t="s">
        <v>154</v>
      </c>
      <c r="D21" s="59"/>
      <c r="E21" s="79">
        <v>744</v>
      </c>
    </row>
    <row r="22" spans="3:8" ht="12.75">
      <c r="C22" s="13" t="s">
        <v>1</v>
      </c>
      <c r="D22" s="64" t="s">
        <v>73</v>
      </c>
      <c r="E22" s="6">
        <f>SUM(E4:E21)</f>
        <v>9406.76</v>
      </c>
      <c r="G22" s="8"/>
      <c r="H22" s="9"/>
    </row>
    <row r="23" spans="3:8" ht="12.75">
      <c r="C23" s="13"/>
      <c r="D23" s="22"/>
      <c r="G23" s="8"/>
      <c r="H23" s="9"/>
    </row>
    <row r="24" spans="1:8" ht="12.75">
      <c r="A24" s="1" t="s">
        <v>39</v>
      </c>
      <c r="D24" s="60"/>
      <c r="E24" s="4"/>
      <c r="G24" s="8"/>
      <c r="H24" s="12"/>
    </row>
    <row r="25" spans="1:8" ht="12.75">
      <c r="A25" s="1"/>
      <c r="B25" s="5" t="s">
        <v>1</v>
      </c>
      <c r="C25" s="5"/>
      <c r="D25" s="58" t="s">
        <v>72</v>
      </c>
      <c r="E25" s="17">
        <v>52574</v>
      </c>
      <c r="G25" s="8"/>
      <c r="H25" s="12"/>
    </row>
    <row r="26" spans="1:8" ht="12.75">
      <c r="A26" s="1"/>
      <c r="B26" s="26" t="s">
        <v>51</v>
      </c>
      <c r="C26" s="26" t="s">
        <v>138</v>
      </c>
      <c r="D26" s="58"/>
      <c r="E26" s="17">
        <v>-60108.09</v>
      </c>
      <c r="G26" s="8"/>
      <c r="H26" s="12"/>
    </row>
    <row r="27" spans="1:8" ht="12.75">
      <c r="A27" s="1"/>
      <c r="B27" s="26" t="s">
        <v>65</v>
      </c>
      <c r="C27" s="26" t="s">
        <v>137</v>
      </c>
      <c r="D27" s="58"/>
      <c r="E27" s="17">
        <v>68422.29</v>
      </c>
      <c r="G27" s="8"/>
      <c r="H27" s="12"/>
    </row>
    <row r="28" spans="1:8" ht="12.75">
      <c r="A28" s="1"/>
      <c r="B28" s="26" t="s">
        <v>52</v>
      </c>
      <c r="C28" s="27" t="s">
        <v>159</v>
      </c>
      <c r="D28" s="59"/>
      <c r="E28" s="16">
        <v>-20</v>
      </c>
      <c r="G28" s="8"/>
      <c r="H28" s="12"/>
    </row>
    <row r="29" spans="2:5" ht="12">
      <c r="B29" s="27" t="s">
        <v>4</v>
      </c>
      <c r="C29" s="50"/>
      <c r="D29" s="59"/>
      <c r="E29" s="16">
        <v>36.1</v>
      </c>
    </row>
    <row r="30" spans="3:5" ht="12.75">
      <c r="C30" s="13" t="s">
        <v>1</v>
      </c>
      <c r="D30" s="63" t="s">
        <v>73</v>
      </c>
      <c r="E30" s="44">
        <f>SUM(E25:E29)</f>
        <v>60904.299999999996</v>
      </c>
    </row>
    <row r="31" ht="12">
      <c r="D31" s="22"/>
    </row>
    <row r="32" spans="1:4" ht="12.75">
      <c r="A32" s="1" t="s">
        <v>53</v>
      </c>
      <c r="D32" s="22"/>
    </row>
    <row r="33" spans="2:5" ht="12">
      <c r="B33" s="26" t="s">
        <v>1</v>
      </c>
      <c r="C33" s="5"/>
      <c r="D33" s="58" t="s">
        <v>72</v>
      </c>
      <c r="E33" s="17">
        <v>113347.8</v>
      </c>
    </row>
    <row r="34" spans="2:5" ht="12">
      <c r="B34" s="26"/>
      <c r="C34" s="26"/>
      <c r="D34" s="61"/>
      <c r="E34" s="17">
        <v>0</v>
      </c>
    </row>
    <row r="35" spans="2:5" ht="12">
      <c r="B35" s="27" t="s">
        <v>4</v>
      </c>
      <c r="C35" s="27"/>
      <c r="D35" s="62"/>
      <c r="E35" s="56">
        <v>65.03</v>
      </c>
    </row>
    <row r="36" spans="3:5" ht="12.75">
      <c r="C36" s="13" t="s">
        <v>1</v>
      </c>
      <c r="D36" s="63" t="s">
        <v>73</v>
      </c>
      <c r="E36" s="44">
        <f>SUM(E33:E35)</f>
        <v>113412.83</v>
      </c>
    </row>
    <row r="38" spans="1:4" ht="12.75">
      <c r="A38" s="1" t="s">
        <v>0</v>
      </c>
      <c r="D38" s="22"/>
    </row>
    <row r="39" spans="2:5" ht="12">
      <c r="B39" s="26" t="s">
        <v>16</v>
      </c>
      <c r="C39" s="5"/>
      <c r="D39" s="58" t="s">
        <v>72</v>
      </c>
      <c r="E39" s="17">
        <v>500</v>
      </c>
    </row>
    <row r="40" spans="2:5" ht="12">
      <c r="B40" s="26" t="s">
        <v>75</v>
      </c>
      <c r="C40" s="26"/>
      <c r="D40" s="61"/>
      <c r="E40" s="17">
        <v>-265.56</v>
      </c>
    </row>
    <row r="41" spans="3:5" ht="12.75">
      <c r="C41" s="13" t="s">
        <v>74</v>
      </c>
      <c r="D41" s="63" t="s">
        <v>73</v>
      </c>
      <c r="E41" s="44">
        <f>SUM(E39:E40)</f>
        <v>234.44</v>
      </c>
    </row>
    <row r="43" spans="3:5" ht="13.5" thickBot="1">
      <c r="C43" s="92" t="s">
        <v>46</v>
      </c>
      <c r="D43" s="22"/>
      <c r="E43" s="19">
        <f>SUM(E22+E30+E36+E41)</f>
        <v>183958.33000000002</v>
      </c>
    </row>
    <row r="44" spans="3:5" ht="13.5" thickTop="1">
      <c r="C44" s="92"/>
      <c r="D44" s="22"/>
      <c r="E44" s="94"/>
    </row>
    <row r="45" ht="12.75">
      <c r="A45" s="1" t="s">
        <v>43</v>
      </c>
    </row>
    <row r="46" spans="1:5" ht="12">
      <c r="A46" s="25" t="s">
        <v>44</v>
      </c>
      <c r="B46" s="24" t="s">
        <v>45</v>
      </c>
      <c r="C46" s="25" t="s">
        <v>61</v>
      </c>
      <c r="D46" s="89" t="s">
        <v>62</v>
      </c>
      <c r="E46" s="88">
        <v>3045.26</v>
      </c>
    </row>
    <row r="47" spans="3:5" ht="12.75">
      <c r="C47" s="81"/>
      <c r="D47" s="90"/>
      <c r="E47" s="2">
        <f>SUM(E46:E46)</f>
        <v>3045.26</v>
      </c>
    </row>
    <row r="49" ht="12.75">
      <c r="A49" s="1" t="s">
        <v>34</v>
      </c>
    </row>
    <row r="50" spans="1:5" ht="12">
      <c r="A50" s="25" t="s">
        <v>12</v>
      </c>
      <c r="B50" s="24" t="s">
        <v>11</v>
      </c>
      <c r="C50" s="25" t="s">
        <v>48</v>
      </c>
      <c r="D50" s="48" t="s">
        <v>47</v>
      </c>
      <c r="E50" s="4">
        <v>-298039.14</v>
      </c>
    </row>
    <row r="51" spans="1:5" ht="12.75" thickBot="1">
      <c r="A51" s="25" t="s">
        <v>37</v>
      </c>
      <c r="B51" s="24" t="s">
        <v>42</v>
      </c>
      <c r="C51" s="25" t="s">
        <v>56</v>
      </c>
      <c r="D51" s="49" t="s">
        <v>57</v>
      </c>
      <c r="E51" s="23">
        <v>-186463.42</v>
      </c>
    </row>
    <row r="52" spans="3:5" ht="12.75">
      <c r="C52" s="81"/>
      <c r="E52" s="2">
        <f>SUM(E50:E51)</f>
        <v>-484502.56000000006</v>
      </c>
    </row>
    <row r="54" ht="12">
      <c r="A54" s="24" t="s">
        <v>160</v>
      </c>
    </row>
    <row r="56" spans="1:3" ht="12.75">
      <c r="A56" s="1"/>
      <c r="B56" s="1"/>
      <c r="C56" s="1"/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7" t="s">
        <v>76</v>
      </c>
    </row>
    <row r="2" ht="33.75" customHeight="1">
      <c r="D2" s="14"/>
    </row>
    <row r="3" spans="1:4" ht="12.75">
      <c r="A3" s="67" t="s">
        <v>13</v>
      </c>
      <c r="B3" s="66" t="s">
        <v>77</v>
      </c>
      <c r="C3" s="28"/>
      <c r="D3" s="29" t="s">
        <v>8</v>
      </c>
    </row>
    <row r="4" spans="1:4" ht="12.75">
      <c r="A4" s="80" t="s">
        <v>10</v>
      </c>
      <c r="B4" s="31" t="s">
        <v>82</v>
      </c>
      <c r="C4" s="39">
        <v>568.49</v>
      </c>
      <c r="D4" s="40">
        <v>13823</v>
      </c>
    </row>
    <row r="5" spans="1:4" ht="12.75">
      <c r="A5" s="80" t="s">
        <v>10</v>
      </c>
      <c r="B5" s="31" t="s">
        <v>80</v>
      </c>
      <c r="C5" s="39">
        <v>0</v>
      </c>
      <c r="D5" s="40">
        <v>13824</v>
      </c>
    </row>
    <row r="6" spans="1:4" ht="12">
      <c r="A6" s="82" t="s">
        <v>10</v>
      </c>
      <c r="B6" s="31" t="s">
        <v>81</v>
      </c>
      <c r="C6" s="39">
        <v>578.63</v>
      </c>
      <c r="D6" s="40">
        <v>13825</v>
      </c>
    </row>
    <row r="7" spans="1:4" ht="12">
      <c r="A7" s="84" t="s">
        <v>83</v>
      </c>
      <c r="B7" s="31" t="s">
        <v>84</v>
      </c>
      <c r="C7" s="39">
        <v>159.28</v>
      </c>
      <c r="D7" s="40">
        <v>13826</v>
      </c>
    </row>
    <row r="8" spans="1:4" ht="12">
      <c r="A8" s="82" t="s">
        <v>54</v>
      </c>
      <c r="B8" s="31" t="s">
        <v>33</v>
      </c>
      <c r="C8" s="83">
        <v>69.4</v>
      </c>
      <c r="D8" s="40">
        <v>13827</v>
      </c>
    </row>
    <row r="9" spans="1:4" ht="12">
      <c r="A9" s="82" t="s">
        <v>49</v>
      </c>
      <c r="B9" s="31" t="s">
        <v>85</v>
      </c>
      <c r="C9" s="83">
        <v>3375.73</v>
      </c>
      <c r="D9" s="40">
        <v>13828</v>
      </c>
    </row>
    <row r="10" spans="1:4" ht="12">
      <c r="A10" s="30" t="s">
        <v>86</v>
      </c>
      <c r="B10" s="31" t="s">
        <v>87</v>
      </c>
      <c r="C10" s="32">
        <v>420</v>
      </c>
      <c r="D10" s="33">
        <v>13829</v>
      </c>
    </row>
    <row r="11" spans="1:4" ht="12">
      <c r="A11" s="30" t="s">
        <v>88</v>
      </c>
      <c r="B11" s="31" t="s">
        <v>89</v>
      </c>
      <c r="C11" s="32">
        <v>100</v>
      </c>
      <c r="D11" s="33">
        <v>13830</v>
      </c>
    </row>
    <row r="12" spans="1:4" ht="12">
      <c r="A12" s="30" t="s">
        <v>90</v>
      </c>
      <c r="B12" s="31" t="s">
        <v>91</v>
      </c>
      <c r="C12" s="32">
        <v>5331.02</v>
      </c>
      <c r="D12" s="33">
        <v>13831</v>
      </c>
    </row>
    <row r="13" spans="1:4" ht="12">
      <c r="A13" s="30" t="s">
        <v>92</v>
      </c>
      <c r="B13" s="31" t="s">
        <v>93</v>
      </c>
      <c r="C13" s="32">
        <v>81.12</v>
      </c>
      <c r="D13" s="33">
        <v>13832</v>
      </c>
    </row>
    <row r="14" spans="1:4" ht="12">
      <c r="A14" s="30" t="s">
        <v>68</v>
      </c>
      <c r="B14" s="31" t="s">
        <v>94</v>
      </c>
      <c r="C14" s="32">
        <v>115.95</v>
      </c>
      <c r="D14" s="33">
        <v>13833</v>
      </c>
    </row>
    <row r="15" spans="1:4" ht="12">
      <c r="A15" s="30" t="s">
        <v>95</v>
      </c>
      <c r="B15" s="31" t="s">
        <v>96</v>
      </c>
      <c r="C15" s="34">
        <v>2500</v>
      </c>
      <c r="D15" s="33">
        <v>13834</v>
      </c>
    </row>
    <row r="16" spans="1:4" ht="12">
      <c r="A16" s="35" t="s">
        <v>97</v>
      </c>
      <c r="B16" s="31" t="s">
        <v>98</v>
      </c>
      <c r="C16" s="36">
        <v>1225.42</v>
      </c>
      <c r="D16" s="33">
        <v>13835</v>
      </c>
    </row>
    <row r="17" spans="1:4" ht="12">
      <c r="A17" s="35" t="s">
        <v>99</v>
      </c>
      <c r="B17" s="31" t="s">
        <v>100</v>
      </c>
      <c r="C17" s="36">
        <v>246.72</v>
      </c>
      <c r="D17" s="33">
        <v>13836</v>
      </c>
    </row>
    <row r="18" spans="1:4" ht="12">
      <c r="A18" s="35" t="s">
        <v>18</v>
      </c>
      <c r="B18" s="31" t="s">
        <v>101</v>
      </c>
      <c r="C18" s="36">
        <v>295.83</v>
      </c>
      <c r="D18" s="33">
        <v>13837</v>
      </c>
    </row>
    <row r="19" spans="1:4" ht="12">
      <c r="A19" s="35" t="s">
        <v>102</v>
      </c>
      <c r="B19" s="31" t="s">
        <v>103</v>
      </c>
      <c r="C19" s="36">
        <v>686.4</v>
      </c>
      <c r="D19" s="33">
        <v>13838</v>
      </c>
    </row>
    <row r="20" spans="1:4" ht="12">
      <c r="A20" s="35" t="s">
        <v>104</v>
      </c>
      <c r="B20" s="31" t="s">
        <v>105</v>
      </c>
      <c r="C20" s="36">
        <v>223.41</v>
      </c>
      <c r="D20" s="33">
        <v>13839</v>
      </c>
    </row>
    <row r="21" spans="1:4" ht="12">
      <c r="A21" s="35" t="s">
        <v>41</v>
      </c>
      <c r="B21" s="31" t="s">
        <v>106</v>
      </c>
      <c r="C21" s="36">
        <v>5547.5</v>
      </c>
      <c r="D21" s="33">
        <v>13840</v>
      </c>
    </row>
    <row r="22" spans="1:4" ht="12">
      <c r="A22" s="35" t="s">
        <v>107</v>
      </c>
      <c r="B22" s="31" t="s">
        <v>108</v>
      </c>
      <c r="C22" s="36">
        <v>540.49</v>
      </c>
      <c r="D22" s="33">
        <v>13841</v>
      </c>
    </row>
    <row r="23" spans="1:4" ht="12">
      <c r="A23" s="35" t="s">
        <v>109</v>
      </c>
      <c r="B23" s="31" t="s">
        <v>80</v>
      </c>
      <c r="C23" s="36">
        <v>0</v>
      </c>
      <c r="D23" s="33">
        <v>13842</v>
      </c>
    </row>
    <row r="24" spans="1:4" ht="12">
      <c r="A24" s="35" t="s">
        <v>69</v>
      </c>
      <c r="B24" s="31" t="s">
        <v>110</v>
      </c>
      <c r="C24" s="36">
        <v>270</v>
      </c>
      <c r="D24" s="33">
        <v>13843</v>
      </c>
    </row>
    <row r="25" spans="1:4" ht="12">
      <c r="A25" s="35" t="s">
        <v>40</v>
      </c>
      <c r="B25" s="31" t="s">
        <v>111</v>
      </c>
      <c r="C25" s="36">
        <v>308.9</v>
      </c>
      <c r="D25" s="33" t="s">
        <v>55</v>
      </c>
    </row>
    <row r="26" spans="1:4" ht="12">
      <c r="A26" s="35" t="s">
        <v>17</v>
      </c>
      <c r="B26" s="31" t="s">
        <v>112</v>
      </c>
      <c r="C26" s="36">
        <v>2623.84</v>
      </c>
      <c r="D26" s="33" t="s">
        <v>55</v>
      </c>
    </row>
    <row r="27" spans="1:4" ht="12">
      <c r="A27" s="35" t="s">
        <v>21</v>
      </c>
      <c r="B27" s="31" t="s">
        <v>33</v>
      </c>
      <c r="C27" s="36">
        <v>35.36</v>
      </c>
      <c r="D27" s="33" t="s">
        <v>55</v>
      </c>
    </row>
    <row r="28" spans="1:4" ht="12">
      <c r="A28" s="35" t="s">
        <v>67</v>
      </c>
      <c r="B28" s="31" t="s">
        <v>33</v>
      </c>
      <c r="C28" s="36">
        <v>892.9</v>
      </c>
      <c r="D28" s="33" t="s">
        <v>55</v>
      </c>
    </row>
    <row r="29" spans="1:4" ht="12">
      <c r="A29" s="35" t="s">
        <v>113</v>
      </c>
      <c r="B29" s="31" t="s">
        <v>114</v>
      </c>
      <c r="C29" s="36">
        <v>50044.7</v>
      </c>
      <c r="D29" s="33">
        <v>13844</v>
      </c>
    </row>
    <row r="30" spans="1:4" ht="12">
      <c r="A30" s="35" t="s">
        <v>115</v>
      </c>
      <c r="B30" s="31" t="s">
        <v>114</v>
      </c>
      <c r="C30" s="36">
        <v>23105.15</v>
      </c>
      <c r="D30" s="33">
        <v>13845</v>
      </c>
    </row>
    <row r="31" spans="1:4" ht="12">
      <c r="A31" s="35" t="s">
        <v>116</v>
      </c>
      <c r="B31" s="31" t="s">
        <v>114</v>
      </c>
      <c r="C31" s="36">
        <v>4288.62</v>
      </c>
      <c r="D31" s="33">
        <v>13846</v>
      </c>
    </row>
    <row r="32" spans="1:4" ht="12">
      <c r="A32" s="35" t="s">
        <v>10</v>
      </c>
      <c r="B32" s="31" t="s">
        <v>117</v>
      </c>
      <c r="C32" s="36">
        <v>699.37</v>
      </c>
      <c r="D32" s="33">
        <v>13847</v>
      </c>
    </row>
    <row r="33" spans="1:4" ht="12">
      <c r="A33" s="35" t="s">
        <v>118</v>
      </c>
      <c r="B33" s="31" t="s">
        <v>119</v>
      </c>
      <c r="C33" s="36">
        <v>321.9</v>
      </c>
      <c r="D33" s="33">
        <v>13848</v>
      </c>
    </row>
    <row r="34" spans="1:4" ht="12">
      <c r="A34" s="35" t="s">
        <v>120</v>
      </c>
      <c r="B34" s="31" t="s">
        <v>121</v>
      </c>
      <c r="C34" s="36">
        <v>53.19</v>
      </c>
      <c r="D34" s="33">
        <v>13849</v>
      </c>
    </row>
    <row r="35" spans="1:4" ht="12">
      <c r="A35" s="35" t="s">
        <v>17</v>
      </c>
      <c r="B35" s="31" t="s">
        <v>122</v>
      </c>
      <c r="C35" s="36">
        <v>198.32</v>
      </c>
      <c r="D35" s="33" t="s">
        <v>55</v>
      </c>
    </row>
    <row r="36" spans="1:4" ht="12">
      <c r="A36" s="35" t="s">
        <v>10</v>
      </c>
      <c r="B36" s="31" t="s">
        <v>123</v>
      </c>
      <c r="C36" s="36">
        <v>538.42</v>
      </c>
      <c r="D36" s="33">
        <v>13850</v>
      </c>
    </row>
    <row r="37" spans="1:4" ht="12">
      <c r="A37" s="35" t="s">
        <v>60</v>
      </c>
      <c r="B37" s="31" t="s">
        <v>124</v>
      </c>
      <c r="C37" s="36">
        <v>1970.03</v>
      </c>
      <c r="D37" s="33">
        <v>13851</v>
      </c>
    </row>
    <row r="38" spans="1:4" ht="12">
      <c r="A38" s="35" t="s">
        <v>10</v>
      </c>
      <c r="B38" s="31" t="s">
        <v>125</v>
      </c>
      <c r="C38" s="36">
        <v>603.77</v>
      </c>
      <c r="D38" s="33">
        <v>13852</v>
      </c>
    </row>
    <row r="39" spans="1:4" ht="12">
      <c r="A39" s="35" t="s">
        <v>71</v>
      </c>
      <c r="B39" s="31" t="s">
        <v>126</v>
      </c>
      <c r="C39" s="36">
        <v>5.44</v>
      </c>
      <c r="D39" s="33">
        <v>13853</v>
      </c>
    </row>
    <row r="40" spans="1:4" ht="12">
      <c r="A40" s="35" t="s">
        <v>127</v>
      </c>
      <c r="B40" s="31" t="s">
        <v>128</v>
      </c>
      <c r="C40" s="36">
        <v>311.3</v>
      </c>
      <c r="D40" s="33">
        <v>13854</v>
      </c>
    </row>
    <row r="41" spans="1:4" ht="12">
      <c r="A41" s="35" t="s">
        <v>129</v>
      </c>
      <c r="B41" s="31" t="s">
        <v>130</v>
      </c>
      <c r="C41" s="36">
        <v>20</v>
      </c>
      <c r="D41" s="33">
        <v>13855</v>
      </c>
    </row>
    <row r="42" spans="1:4" ht="12">
      <c r="A42" s="35" t="s">
        <v>131</v>
      </c>
      <c r="B42" s="31" t="s">
        <v>132</v>
      </c>
      <c r="C42" s="36">
        <v>170</v>
      </c>
      <c r="D42" s="33">
        <v>13856</v>
      </c>
    </row>
    <row r="43" spans="1:4" ht="12">
      <c r="A43" s="35" t="s">
        <v>133</v>
      </c>
      <c r="B43" s="31" t="s">
        <v>134</v>
      </c>
      <c r="C43" s="36">
        <v>1613.95</v>
      </c>
      <c r="D43" s="33">
        <v>13857</v>
      </c>
    </row>
    <row r="44" spans="1:4" ht="12">
      <c r="A44" s="35" t="s">
        <v>115</v>
      </c>
      <c r="B44" s="31" t="s">
        <v>135</v>
      </c>
      <c r="C44" s="36">
        <v>193.35</v>
      </c>
      <c r="D44" s="33">
        <v>13858</v>
      </c>
    </row>
    <row r="45" spans="1:4" ht="12">
      <c r="A45" s="35" t="s">
        <v>50</v>
      </c>
      <c r="B45" s="31" t="s">
        <v>33</v>
      </c>
      <c r="C45" s="36">
        <v>429.86</v>
      </c>
      <c r="D45" s="33">
        <v>13859</v>
      </c>
    </row>
    <row r="46" spans="1:4" ht="12">
      <c r="A46" s="35" t="s">
        <v>70</v>
      </c>
      <c r="B46" s="31" t="s">
        <v>80</v>
      </c>
      <c r="C46" s="36">
        <v>0</v>
      </c>
      <c r="D46" s="33">
        <v>13860</v>
      </c>
    </row>
    <row r="47" spans="1:4" ht="12">
      <c r="A47" s="35" t="s">
        <v>70</v>
      </c>
      <c r="B47" s="31" t="s">
        <v>136</v>
      </c>
      <c r="C47" s="36">
        <v>3847.16</v>
      </c>
      <c r="D47" s="33" t="s">
        <v>55</v>
      </c>
    </row>
    <row r="48" spans="1:4" ht="12">
      <c r="A48" s="35" t="s">
        <v>66</v>
      </c>
      <c r="B48" s="31" t="s">
        <v>33</v>
      </c>
      <c r="C48" s="36">
        <v>244.95</v>
      </c>
      <c r="D48" s="33" t="s">
        <v>55</v>
      </c>
    </row>
    <row r="49" spans="2:3" ht="12.75">
      <c r="B49" s="65" t="s">
        <v>79</v>
      </c>
      <c r="C49" s="44">
        <f>SUM(C4:C48)</f>
        <v>114855.87</v>
      </c>
    </row>
    <row r="52" spans="1:4" ht="12">
      <c r="A52" s="37" t="s">
        <v>9</v>
      </c>
      <c r="B52" s="38"/>
      <c r="C52" s="45"/>
      <c r="D52" s="57" t="s">
        <v>78</v>
      </c>
    </row>
    <row r="57" spans="1:4" ht="12">
      <c r="A57" s="37" t="s">
        <v>9</v>
      </c>
      <c r="B57" s="38"/>
      <c r="C57" s="45"/>
      <c r="D57" s="57" t="s">
        <v>78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10">
      <selection activeCell="B28" sqref="B28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13</v>
      </c>
    </row>
    <row r="5" spans="2:7" ht="12.75">
      <c r="B5" s="20" t="s">
        <v>5</v>
      </c>
      <c r="D5" s="25" t="s">
        <v>19</v>
      </c>
      <c r="E5" s="51"/>
      <c r="F5" s="25" t="s">
        <v>20</v>
      </c>
      <c r="G5" s="51"/>
    </row>
    <row r="6" spans="1:11" ht="12.75">
      <c r="A6" s="3"/>
      <c r="B6" s="54"/>
      <c r="C6" s="55"/>
      <c r="D6" s="21" t="s">
        <v>35</v>
      </c>
      <c r="E6" s="1"/>
      <c r="F6" s="21" t="s">
        <v>36</v>
      </c>
      <c r="G6" s="1"/>
      <c r="K6" s="3"/>
    </row>
    <row r="7" spans="1:12" ht="15">
      <c r="A7" s="77"/>
      <c r="B7" s="69" t="s">
        <v>24</v>
      </c>
      <c r="C7" s="68"/>
      <c r="D7" s="85">
        <v>241.72</v>
      </c>
      <c r="E7" s="71"/>
      <c r="F7" s="85">
        <v>159.56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22</v>
      </c>
      <c r="C8" s="68"/>
      <c r="D8" s="85">
        <v>224.3</v>
      </c>
      <c r="E8" s="71"/>
      <c r="F8" s="85">
        <v>166.83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23</v>
      </c>
      <c r="C9" s="68"/>
      <c r="D9" s="85">
        <v>182.56</v>
      </c>
      <c r="E9" s="71"/>
      <c r="F9" s="85">
        <v>193.04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25</v>
      </c>
      <c r="C10" s="68"/>
      <c r="D10" s="85">
        <v>68.05</v>
      </c>
      <c r="E10" s="71"/>
      <c r="F10" s="85">
        <v>78.67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26</v>
      </c>
      <c r="C11" s="68"/>
      <c r="D11" s="85">
        <v>53.34</v>
      </c>
      <c r="E11" s="71"/>
      <c r="F11" s="85">
        <v>76.79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27</v>
      </c>
      <c r="C12" s="68"/>
      <c r="D12" s="85">
        <v>30.31</v>
      </c>
      <c r="E12" s="71"/>
      <c r="F12" s="85">
        <v>70.71</v>
      </c>
      <c r="G12" s="71"/>
      <c r="H12" s="71"/>
      <c r="I12" s="71"/>
      <c r="J12" s="71"/>
      <c r="K12" s="68"/>
      <c r="L12" s="68"/>
    </row>
    <row r="13" spans="1:12" ht="15">
      <c r="A13" s="77"/>
      <c r="B13" s="69" t="s">
        <v>28</v>
      </c>
      <c r="C13" s="68"/>
      <c r="D13" s="85">
        <v>16.36</v>
      </c>
      <c r="E13" s="71"/>
      <c r="F13" s="85">
        <v>74.77</v>
      </c>
      <c r="G13" s="71"/>
      <c r="H13" s="71"/>
      <c r="I13" s="71"/>
      <c r="J13" s="71"/>
      <c r="K13" s="68"/>
      <c r="L13" s="68"/>
    </row>
    <row r="14" spans="1:12" ht="15">
      <c r="A14" s="77"/>
      <c r="B14" s="69" t="s">
        <v>29</v>
      </c>
      <c r="C14" s="68"/>
      <c r="D14" s="85">
        <v>7.81</v>
      </c>
      <c r="E14" s="71"/>
      <c r="F14" s="85">
        <v>5.18</v>
      </c>
      <c r="G14" s="71"/>
      <c r="I14" s="71"/>
      <c r="J14" s="71"/>
      <c r="K14" s="68"/>
      <c r="L14" s="68"/>
    </row>
    <row r="15" spans="1:12" ht="15">
      <c r="A15" s="77"/>
      <c r="B15" s="69" t="s">
        <v>30</v>
      </c>
      <c r="C15" s="68"/>
      <c r="D15" s="85">
        <v>7.54</v>
      </c>
      <c r="E15" s="71"/>
      <c r="F15" s="93" t="s">
        <v>59</v>
      </c>
      <c r="G15" s="71"/>
      <c r="H15" s="71"/>
      <c r="I15" s="71"/>
      <c r="J15" s="71"/>
      <c r="K15" s="68"/>
      <c r="L15" s="68"/>
    </row>
    <row r="16" spans="1:12" ht="15">
      <c r="A16" s="77"/>
      <c r="B16" s="69" t="s">
        <v>31</v>
      </c>
      <c r="C16" s="68"/>
      <c r="D16" s="85">
        <v>4.56</v>
      </c>
      <c r="E16" s="71"/>
      <c r="F16" s="85"/>
      <c r="G16" s="71"/>
      <c r="H16" s="71"/>
      <c r="I16" s="71"/>
      <c r="J16" s="71"/>
      <c r="K16" s="68"/>
      <c r="L16" s="68"/>
    </row>
    <row r="17" spans="1:12" ht="15">
      <c r="A17" s="77"/>
      <c r="B17" s="69" t="s">
        <v>32</v>
      </c>
      <c r="C17" s="68"/>
      <c r="D17" s="85">
        <v>3.18</v>
      </c>
      <c r="E17" s="71"/>
      <c r="F17" s="85"/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33</v>
      </c>
      <c r="C18" s="68"/>
      <c r="D18" s="72">
        <v>13.19</v>
      </c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6</v>
      </c>
      <c r="C19" s="70"/>
      <c r="D19" s="74">
        <f>SUM(D7:D18)</f>
        <v>852.9199999999997</v>
      </c>
      <c r="E19" s="70"/>
      <c r="F19" s="75">
        <f>SUM(F7:F18)</f>
        <v>825.5499999999998</v>
      </c>
      <c r="G19" s="70"/>
      <c r="H19" s="76">
        <f>SUM(D19:F19)</f>
        <v>1678.4699999999996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7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14</v>
      </c>
      <c r="B27" s="46">
        <v>43472</v>
      </c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8.140625" style="0" bestFit="1" customWidth="1"/>
    <col min="2" max="2" width="53.8515625" style="0" bestFit="1" customWidth="1"/>
    <col min="3" max="3" width="12.140625" style="0" bestFit="1" customWidth="1"/>
  </cols>
  <sheetData>
    <row r="1" ht="19.5">
      <c r="B1" s="47" t="s">
        <v>161</v>
      </c>
    </row>
    <row r="2" ht="19.5">
      <c r="B2" s="47"/>
    </row>
    <row r="4" spans="1:3" ht="12.75">
      <c r="A4" s="67" t="s">
        <v>13</v>
      </c>
      <c r="B4" s="66"/>
      <c r="C4" s="28"/>
    </row>
    <row r="5" spans="1:3" ht="12.75">
      <c r="A5" s="80" t="s">
        <v>10</v>
      </c>
      <c r="B5" s="31" t="s">
        <v>162</v>
      </c>
      <c r="C5" s="39">
        <v>0</v>
      </c>
    </row>
    <row r="6" spans="1:3" ht="12.75">
      <c r="A6" s="80" t="s">
        <v>54</v>
      </c>
      <c r="B6" s="31" t="s">
        <v>24</v>
      </c>
      <c r="C6" s="39">
        <v>185.92</v>
      </c>
    </row>
    <row r="7" spans="1:3" ht="12">
      <c r="A7" s="82" t="s">
        <v>17</v>
      </c>
      <c r="B7" s="31" t="s">
        <v>163</v>
      </c>
      <c r="C7" s="39">
        <v>1707.32</v>
      </c>
    </row>
    <row r="8" spans="1:3" ht="12">
      <c r="A8" s="84" t="s">
        <v>40</v>
      </c>
      <c r="B8" s="31" t="s">
        <v>164</v>
      </c>
      <c r="C8" s="39">
        <v>341.01</v>
      </c>
    </row>
    <row r="9" spans="1:3" ht="12">
      <c r="A9" s="82" t="s">
        <v>67</v>
      </c>
      <c r="B9" s="31" t="s">
        <v>24</v>
      </c>
      <c r="C9" s="83">
        <v>915.66</v>
      </c>
    </row>
    <row r="10" spans="1:3" ht="12">
      <c r="A10" s="82" t="s">
        <v>21</v>
      </c>
      <c r="B10" s="31" t="s">
        <v>24</v>
      </c>
      <c r="C10" s="83">
        <v>35.36</v>
      </c>
    </row>
    <row r="11" spans="1:3" ht="12">
      <c r="A11" s="30" t="s">
        <v>92</v>
      </c>
      <c r="B11" s="31" t="s">
        <v>165</v>
      </c>
      <c r="C11" s="32">
        <v>41.97</v>
      </c>
    </row>
    <row r="12" spans="1:3" ht="12">
      <c r="A12" s="30" t="s">
        <v>166</v>
      </c>
      <c r="B12" s="31" t="s">
        <v>167</v>
      </c>
      <c r="C12" s="32">
        <v>131.88</v>
      </c>
    </row>
    <row r="13" spans="1:3" ht="12">
      <c r="A13" s="30" t="s">
        <v>168</v>
      </c>
      <c r="B13" s="31" t="s">
        <v>169</v>
      </c>
      <c r="C13" s="32">
        <v>550</v>
      </c>
    </row>
    <row r="14" spans="1:3" ht="12">
      <c r="A14" s="30" t="s">
        <v>170</v>
      </c>
      <c r="B14" s="31" t="s">
        <v>171</v>
      </c>
      <c r="C14" s="32">
        <v>1751.03</v>
      </c>
    </row>
    <row r="15" spans="1:3" ht="12">
      <c r="A15" s="30" t="s">
        <v>116</v>
      </c>
      <c r="B15" s="31" t="s">
        <v>172</v>
      </c>
      <c r="C15" s="32">
        <v>700</v>
      </c>
    </row>
    <row r="16" spans="1:3" ht="12">
      <c r="A16" s="30" t="s">
        <v>41</v>
      </c>
      <c r="B16" s="31" t="s">
        <v>173</v>
      </c>
      <c r="C16" s="34">
        <v>5547.5</v>
      </c>
    </row>
    <row r="17" spans="1:3" ht="12">
      <c r="A17" s="35" t="s">
        <v>70</v>
      </c>
      <c r="B17" s="31" t="s">
        <v>174</v>
      </c>
      <c r="C17" s="36">
        <v>110.8</v>
      </c>
    </row>
    <row r="18" spans="2:3" ht="12.75">
      <c r="B18" s="65"/>
      <c r="C18" s="44">
        <f>SUM(C5:C17)</f>
        <v>12018.449999999999</v>
      </c>
    </row>
    <row r="21" spans="1:3" ht="12">
      <c r="A21" s="37" t="s">
        <v>9</v>
      </c>
      <c r="B21" s="38"/>
      <c r="C21" s="45"/>
    </row>
    <row r="26" spans="1:3" ht="12">
      <c r="A26" s="37" t="s">
        <v>9</v>
      </c>
      <c r="B26" s="38"/>
      <c r="C26" s="45"/>
    </row>
  </sheetData>
  <sheetProtection/>
  <printOptions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2019-02-04T23:39:40Z</cp:lastPrinted>
  <dcterms:created xsi:type="dcterms:W3CDTF">1999-12-07T00:30:12Z</dcterms:created>
  <dcterms:modified xsi:type="dcterms:W3CDTF">2019-02-04T23:39:56Z</dcterms:modified>
  <cp:category/>
  <cp:version/>
  <cp:contentType/>
  <cp:contentStatus/>
</cp:coreProperties>
</file>