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60" windowWidth="11340" windowHeight="5900" activeTab="0"/>
  </bookViews>
  <sheets>
    <sheet name="General" sheetId="1" r:id="rId1"/>
    <sheet name="PNBlistGen" sheetId="2" r:id="rId2"/>
    <sheet name="Interest" sheetId="3" r:id="rId3"/>
  </sheets>
  <definedNames/>
  <calcPr fullCalcOnLoad="1"/>
</workbook>
</file>

<file path=xl/sharedStrings.xml><?xml version="1.0" encoding="utf-8"?>
<sst xmlns="http://schemas.openxmlformats.org/spreadsheetml/2006/main" count="183" uniqueCount="149">
  <si>
    <t>PETTY CASH</t>
  </si>
  <si>
    <t>BALANCE AS OF</t>
  </si>
  <si>
    <t>Expenses</t>
  </si>
  <si>
    <t>Garbage Tag Sales</t>
  </si>
  <si>
    <t>Interest</t>
  </si>
  <si>
    <t>CHECKING ACCOUNTS</t>
  </si>
  <si>
    <t>TOTAL</t>
  </si>
  <si>
    <t>Patricia Schutte - Village Treasurer</t>
  </si>
  <si>
    <t>CK#</t>
  </si>
  <si>
    <t xml:space="preserve">APPROVED BY: </t>
  </si>
  <si>
    <t>WPS</t>
  </si>
  <si>
    <t>SCHUTTE, KEVIN</t>
  </si>
  <si>
    <t>Bus. 141     Loan #9004</t>
  </si>
  <si>
    <t>(AB)</t>
  </si>
  <si>
    <t>PESHTIGO NATIONAL BANK</t>
  </si>
  <si>
    <t xml:space="preserve">Date: </t>
  </si>
  <si>
    <t>CC or PP rent &amp; dep.</t>
  </si>
  <si>
    <t>Replenished</t>
  </si>
  <si>
    <t xml:space="preserve">BALANCE </t>
  </si>
  <si>
    <t>EFTPS</t>
  </si>
  <si>
    <t>MAR-OCO LANDFILL</t>
  </si>
  <si>
    <t>WRS</t>
  </si>
  <si>
    <t>GEN. ACC</t>
  </si>
  <si>
    <t>WS ACC</t>
  </si>
  <si>
    <t>AFLAC</t>
  </si>
  <si>
    <t>FEB</t>
  </si>
  <si>
    <t>MAR</t>
  </si>
  <si>
    <t>JAN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</si>
  <si>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</si>
  <si>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</si>
  <si>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</si>
  <si>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</si>
  <si>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</si>
  <si>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</si>
  <si>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</si>
  <si>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</si>
  <si>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</si>
  <si>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DEBT SERVICE</t>
  </si>
  <si>
    <t>M.M.#83</t>
  </si>
  <si>
    <t>M.M.#94</t>
  </si>
  <si>
    <t>(SNBT)</t>
  </si>
  <si>
    <t>RIISER ENERGY</t>
  </si>
  <si>
    <t>GENERAL ACCOUNT - CKG (PNB86)</t>
  </si>
  <si>
    <t>MONEY MARKET (PNB83)</t>
  </si>
  <si>
    <t>WDOR</t>
  </si>
  <si>
    <t>Curb &amp; Gutter</t>
  </si>
  <si>
    <t>Int. 3.5%</t>
  </si>
  <si>
    <t>Transfer from MM #PNB83</t>
  </si>
  <si>
    <t>Transfer to Ckg #PNB86</t>
  </si>
  <si>
    <t>SNBT</t>
  </si>
  <si>
    <t>Dog &amp; Cat Tags</t>
  </si>
  <si>
    <t>141BP    Loan #208868</t>
  </si>
  <si>
    <t>Due date 9-15-2018</t>
  </si>
  <si>
    <t>CD ACCOUNTS</t>
  </si>
  <si>
    <t>(PNB)</t>
  </si>
  <si>
    <t>PW Equipm.Replacem.Fund</t>
  </si>
  <si>
    <t>Street Fund</t>
  </si>
  <si>
    <t>FD Equipm.Replacem.Fund</t>
  </si>
  <si>
    <t>SCHUTTE, PATRICIA</t>
  </si>
  <si>
    <t>B2015 #24061000 / 10.28.18</t>
  </si>
  <si>
    <t>B2015 #24061001 / 10.28.18</t>
  </si>
  <si>
    <t>B2015 #24061002 / 10.28.18</t>
  </si>
  <si>
    <t>Int. .60% / 12M / Int. $45.21</t>
  </si>
  <si>
    <t>Int. .60% / 12M / Int. $13.56</t>
  </si>
  <si>
    <t>ONLINE</t>
  </si>
  <si>
    <t>ACE HARDWARE</t>
  </si>
  <si>
    <t>Building Permits</t>
  </si>
  <si>
    <t>TOTAL CHECKING &amp; CASH ACCOUNTS</t>
  </si>
  <si>
    <t>R &amp; R ASSESSING</t>
  </si>
  <si>
    <t>GRUBER'S GARAGE</t>
  </si>
  <si>
    <t>KEVIN SCHUTTE</t>
  </si>
  <si>
    <t>Operator Licenses</t>
  </si>
  <si>
    <t>Int. 4.96%</t>
  </si>
  <si>
    <t>Due date 2-15-2023</t>
  </si>
  <si>
    <t>PNB-CC</t>
  </si>
  <si>
    <t>PACKERLAND BROADBAND</t>
  </si>
  <si>
    <t>ASSOCIATED BANK</t>
  </si>
  <si>
    <t>COLEMAN PARTS LLC</t>
  </si>
  <si>
    <t>GENDRON'S</t>
  </si>
  <si>
    <t>POMASL FIRE EQUIPMENT</t>
  </si>
  <si>
    <t>6.1.18</t>
  </si>
  <si>
    <t>6.30.18</t>
  </si>
  <si>
    <r>
      <t>Ck.</t>
    </r>
    <r>
      <rPr>
        <b/>
        <sz val="9"/>
        <color indexed="10"/>
        <rFont val="Arial"/>
        <family val="2"/>
      </rPr>
      <t xml:space="preserve">#13567 </t>
    </r>
    <r>
      <rPr>
        <b/>
        <sz val="9"/>
        <rFont val="Arial"/>
        <family val="2"/>
      </rPr>
      <t>To Ck.</t>
    </r>
    <r>
      <rPr>
        <b/>
        <sz val="9"/>
        <color indexed="10"/>
        <rFont val="Arial"/>
        <family val="2"/>
      </rPr>
      <t>#13601</t>
    </r>
  </si>
  <si>
    <t>DAVID UHER</t>
  </si>
  <si>
    <t>PARK SEC.DEP.REFUND</t>
  </si>
  <si>
    <t>JUNE</t>
  </si>
  <si>
    <t>7.2.18</t>
  </si>
  <si>
    <t>JD MOWER &amp; SWEEPER PARTS</t>
  </si>
  <si>
    <t>COUNTRY VISIONS</t>
  </si>
  <si>
    <t>OFF RD. FUEL: PARK &amp; STREETS</t>
  </si>
  <si>
    <t>DEI GENESIS LLC</t>
  </si>
  <si>
    <t>VOID</t>
  </si>
  <si>
    <t>WEED EATER: THROTTLE TRIGGER</t>
  </si>
  <si>
    <t>INSURANCE STIPEND: JUN</t>
  </si>
  <si>
    <t>PHONE &amp; INTERNET: JUN</t>
  </si>
  <si>
    <t>PESHTIGO TIMES</t>
  </si>
  <si>
    <t>PUBLICATIONS: MAY</t>
  </si>
  <si>
    <t>FD HOSE</t>
  </si>
  <si>
    <t>ASSESSMENT WORK: JUN</t>
  </si>
  <si>
    <t>WI.DNR</t>
  </si>
  <si>
    <t>GARBAGE TRUCK LIC.RENEWAL</t>
  </si>
  <si>
    <t>EARLEY, TERRY</t>
  </si>
  <si>
    <t>PAYROLL - 2Q/2018</t>
  </si>
  <si>
    <t>HOMONTOWSKI, JOHN</t>
  </si>
  <si>
    <t>MEYER, MARY</t>
  </si>
  <si>
    <t>NAVIS, DAVID</t>
  </si>
  <si>
    <t>ROGGE, GERALD</t>
  </si>
  <si>
    <t>PAYROLL 6.2.18</t>
  </si>
  <si>
    <t>ADOBE 1YR SUBSCRIPTION &amp; CREDIT</t>
  </si>
  <si>
    <t>TIF DEVELOPERS ASSIST.GRANT-FINAL PAY</t>
  </si>
  <si>
    <t>WT6-JUN</t>
  </si>
  <si>
    <t>PNB-CASH</t>
  </si>
  <si>
    <t>PETTY CASH REPLENISHMENT</t>
  </si>
  <si>
    <t>LOAN #9004-JUN</t>
  </si>
  <si>
    <t>LAWN TILLER REPAIR</t>
  </si>
  <si>
    <t>JD MOWER: EXHAUST PIPE</t>
  </si>
  <si>
    <t>MAY &amp; SPRING CLEAN UP</t>
  </si>
  <si>
    <t>MARTIN SECURITY SYSTEMS</t>
  </si>
  <si>
    <t>PARK SECURITY SYSTEM: CAMERA ADJ.</t>
  </si>
  <si>
    <t>NORTH TECH PLUMBING</t>
  </si>
  <si>
    <t>PARK: REPAIR WATER LEAK</t>
  </si>
  <si>
    <t>FUEL: MAY</t>
  </si>
  <si>
    <t>LOAN #208868-JUN</t>
  </si>
  <si>
    <t>PAYROLL 6.9.18</t>
  </si>
  <si>
    <t>941-MAY</t>
  </si>
  <si>
    <t>PS-MAY</t>
  </si>
  <si>
    <t>PAYROLL 6.16.18</t>
  </si>
  <si>
    <t>BELSON CO.</t>
  </si>
  <si>
    <t>GARBAGE TAGS-18M</t>
  </si>
  <si>
    <t>DAN RISNER &amp; SON EXCAVATING LLC</t>
  </si>
  <si>
    <t>HD SUPPLY WATERWORKS</t>
  </si>
  <si>
    <t>PARK: REPAIR WATER LEAK-6" &amp; 8" CAPS</t>
  </si>
  <si>
    <t>PAYROLL - JUN</t>
  </si>
  <si>
    <t>PAYROLL 6.23.18</t>
  </si>
  <si>
    <t>VILLAGE OF POUND - JUNE 2018</t>
  </si>
  <si>
    <t>CK#13585</t>
  </si>
  <si>
    <t>Mileage-Election meals-Equipment rent-Postage</t>
  </si>
  <si>
    <t>Cottage Bar &amp; Grill</t>
  </si>
  <si>
    <t>PaPa Bears</t>
  </si>
  <si>
    <t>Riiser Fuel</t>
  </si>
  <si>
    <t>J.Radoll</t>
  </si>
  <si>
    <t>Inv#1451-Curb &amp; Gutter</t>
  </si>
  <si>
    <t>Inv#1442-Alcohol Lic</t>
  </si>
  <si>
    <t>Inv#1443-Alcohol Lic</t>
  </si>
  <si>
    <t>Inv#1444-Alcohol Lic</t>
  </si>
  <si>
    <t>R-Store Optr.Lic#350-51-52-53-54-55-56-57-358</t>
  </si>
  <si>
    <t>Navis #2218</t>
  </si>
  <si>
    <t>Inv#1441-Alcohol Lic (5.30.18-6.30.18)</t>
  </si>
  <si>
    <t>Patricia Schutte, WCMC - Clerk/Treasurer                7.2.18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</si>
</sst>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yy;@"/>
    <numFmt numFmtId="166" formatCode="[$-409]mmmm\ d\,\ yyyy;@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55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u val="single"/>
      <sz val="10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5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44" fontId="1" fillId="0" borderId="0" xfId="44" applyFont="1" applyAlignment="1">
      <alignment/>
    </xf>
    <xf numFmtId="0" fontId="2" fillId="0" borderId="0" xfId="0" applyFont="1" applyAlignment="1">
      <alignment/>
    </xf>
    <xf numFmtId="44" fontId="0" fillId="0" borderId="0" xfId="44" applyFont="1" applyAlignment="1">
      <alignment/>
    </xf>
    <xf numFmtId="0" fontId="0" fillId="0" borderId="10" xfId="0" applyBorder="1" applyAlignment="1">
      <alignment/>
    </xf>
    <xf numFmtId="44" fontId="1" fillId="0" borderId="0" xfId="44" applyFont="1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44" fontId="3" fillId="0" borderId="0" xfId="44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4" fontId="3" fillId="0" borderId="0" xfId="44" applyFont="1" applyBorder="1" applyAlignment="1">
      <alignment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44" fontId="0" fillId="0" borderId="12" xfId="44" applyFont="1" applyBorder="1" applyAlignment="1">
      <alignment/>
    </xf>
    <xf numFmtId="44" fontId="0" fillId="0" borderId="13" xfId="44" applyFont="1" applyBorder="1" applyAlignment="1">
      <alignment/>
    </xf>
    <xf numFmtId="44" fontId="0" fillId="0" borderId="12" xfId="44" applyFont="1" applyBorder="1" applyAlignment="1">
      <alignment/>
    </xf>
    <xf numFmtId="0" fontId="3" fillId="0" borderId="10" xfId="0" applyFont="1" applyBorder="1" applyAlignment="1">
      <alignment/>
    </xf>
    <xf numFmtId="44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applyAlignment="1">
      <alignment horizontal="right"/>
    </xf>
    <xf numFmtId="44" fontId="0" fillId="0" borderId="15" xfId="44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44" fontId="9" fillId="0" borderId="10" xfId="44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49" fontId="9" fillId="0" borderId="16" xfId="0" applyNumberFormat="1" applyFont="1" applyBorder="1" applyAlignment="1">
      <alignment horizontal="center"/>
    </xf>
    <xf numFmtId="44" fontId="12" fillId="0" borderId="17" xfId="44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44" fontId="12" fillId="0" borderId="18" xfId="44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44" fontId="9" fillId="0" borderId="18" xfId="44" applyFont="1" applyBorder="1" applyAlignment="1">
      <alignment horizontal="center"/>
    </xf>
    <xf numFmtId="49" fontId="10" fillId="0" borderId="0" xfId="0" applyNumberFormat="1" applyFont="1" applyBorder="1" applyAlignment="1">
      <alignment horizontal="right"/>
    </xf>
    <xf numFmtId="49" fontId="12" fillId="0" borderId="10" xfId="0" applyNumberFormat="1" applyFont="1" applyBorder="1" applyAlignment="1">
      <alignment horizontal="center"/>
    </xf>
    <xf numFmtId="44" fontId="9" fillId="0" borderId="16" xfId="44" applyFont="1" applyBorder="1" applyAlignment="1">
      <alignment/>
    </xf>
    <xf numFmtId="0" fontId="54" fillId="0" borderId="1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1" fillId="0" borderId="0" xfId="0" applyNumberFormat="1" applyFont="1" applyAlignment="1">
      <alignment/>
    </xf>
    <xf numFmtId="0" fontId="6" fillId="0" borderId="0" xfId="0" applyFont="1" applyBorder="1" applyAlignment="1">
      <alignment horizontal="right"/>
    </xf>
    <xf numFmtId="165" fontId="0" fillId="0" borderId="0" xfId="0" applyNumberFormat="1" applyBorder="1" applyAlignment="1">
      <alignment horizontal="left"/>
    </xf>
    <xf numFmtId="0" fontId="13" fillId="0" borderId="0" xfId="0" applyFont="1" applyBorder="1" applyAlignment="1">
      <alignment horizontal="center"/>
    </xf>
    <xf numFmtId="4" fontId="0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0" fontId="9" fillId="0" borderId="11" xfId="0" applyFont="1" applyBorder="1" applyAlignment="1">
      <alignment horizontal="left"/>
    </xf>
    <xf numFmtId="0" fontId="0" fillId="0" borderId="0" xfId="0" applyAlignment="1">
      <alignment horizontal="center"/>
    </xf>
    <xf numFmtId="166" fontId="14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44" fontId="0" fillId="0" borderId="13" xfId="44" applyFont="1" applyFill="1" applyBorder="1" applyAlignment="1">
      <alignment/>
    </xf>
    <xf numFmtId="14" fontId="9" fillId="0" borderId="10" xfId="0" applyNumberFormat="1" applyFont="1" applyBorder="1" applyAlignment="1">
      <alignment horizontal="center"/>
    </xf>
    <xf numFmtId="14" fontId="0" fillId="0" borderId="10" xfId="0" applyNumberFormat="1" applyFont="1" applyBorder="1" applyAlignment="1">
      <alignment horizontal="right"/>
    </xf>
    <xf numFmtId="14" fontId="0" fillId="0" borderId="11" xfId="0" applyNumberFormat="1" applyBorder="1" applyAlignment="1">
      <alignment horizontal="right"/>
    </xf>
    <xf numFmtId="14" fontId="0" fillId="0" borderId="0" xfId="0" applyNumberFormat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14" fontId="0" fillId="0" borderId="0" xfId="0" applyNumberFormat="1" applyFont="1" applyAlignment="1">
      <alignment horizontal="right"/>
    </xf>
    <xf numFmtId="14" fontId="0" fillId="0" borderId="0" xfId="0" applyNumberFormat="1" applyFont="1" applyBorder="1" applyAlignment="1">
      <alignment horizontal="right"/>
    </xf>
    <xf numFmtId="49" fontId="6" fillId="0" borderId="19" xfId="0" applyNumberFormat="1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6" fillId="0" borderId="0" xfId="0" applyFont="1" applyBorder="1" applyAlignment="1">
      <alignment/>
    </xf>
    <xf numFmtId="44" fontId="16" fillId="0" borderId="15" xfId="44" applyFont="1" applyBorder="1" applyAlignment="1">
      <alignment/>
    </xf>
    <xf numFmtId="0" fontId="17" fillId="0" borderId="0" xfId="0" applyFont="1" applyAlignment="1">
      <alignment horizontal="right"/>
    </xf>
    <xf numFmtId="44" fontId="17" fillId="0" borderId="0" xfId="0" applyNumberFormat="1" applyFont="1" applyBorder="1" applyAlignment="1">
      <alignment/>
    </xf>
    <xf numFmtId="44" fontId="17" fillId="0" borderId="0" xfId="44" applyFont="1" applyAlignment="1">
      <alignment/>
    </xf>
    <xf numFmtId="44" fontId="17" fillId="0" borderId="14" xfId="0" applyNumberFormat="1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0" fillId="0" borderId="13" xfId="44" applyFont="1" applyBorder="1" applyAlignment="1">
      <alignment/>
    </xf>
    <xf numFmtId="0" fontId="1" fillId="0" borderId="18" xfId="0" applyFont="1" applyBorder="1" applyAlignment="1">
      <alignment/>
    </xf>
    <xf numFmtId="0" fontId="0" fillId="0" borderId="0" xfId="0" applyAlignment="1">
      <alignment horizontal="left"/>
    </xf>
    <xf numFmtId="49" fontId="10" fillId="0" borderId="10" xfId="0" applyNumberFormat="1" applyFont="1" applyBorder="1" applyAlignment="1">
      <alignment vertical="center"/>
    </xf>
    <xf numFmtId="44" fontId="9" fillId="0" borderId="17" xfId="44" applyFont="1" applyBorder="1" applyAlignment="1">
      <alignment/>
    </xf>
    <xf numFmtId="49" fontId="10" fillId="0" borderId="11" xfId="0" applyNumberFormat="1" applyFont="1" applyBorder="1" applyAlignment="1">
      <alignment vertical="center"/>
    </xf>
    <xf numFmtId="44" fontId="16" fillId="0" borderId="0" xfId="44" applyFont="1" applyBorder="1" applyAlignment="1">
      <alignment/>
    </xf>
    <xf numFmtId="44" fontId="17" fillId="0" borderId="0" xfId="44" applyFont="1" applyBorder="1" applyAlignment="1">
      <alignment/>
    </xf>
    <xf numFmtId="0" fontId="16" fillId="0" borderId="15" xfId="0" applyFont="1" applyBorder="1" applyAlignment="1">
      <alignment/>
    </xf>
    <xf numFmtId="44" fontId="0" fillId="0" borderId="10" xfId="44" applyFont="1" applyBorder="1" applyAlignment="1">
      <alignment/>
    </xf>
    <xf numFmtId="4" fontId="9" fillId="0" borderId="0" xfId="0" applyNumberFormat="1" applyFont="1" applyAlignment="1">
      <alignment horizontal="left"/>
    </xf>
    <xf numFmtId="0" fontId="9" fillId="0" borderId="0" xfId="0" applyFont="1" applyAlignment="1">
      <alignment/>
    </xf>
    <xf numFmtId="0" fontId="9" fillId="0" borderId="10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1"/>
  <sheetViews>
    <sheetView showRowColHeaders="0" tabSelected="1" view="pageLayout" workbookViewId="0" topLeftCell="A31">
      <selection activeCell="E45" sqref="E45"/>
    </sheetView>
  </sheetViews>
  <sheetFormatPr defaultColWidth="9.140625" defaultRowHeight="12.75"/>
  <cols>
    <col min="1" max="1" width="5.8515625" style="0" customWidth="1"/>
    <col min="2" max="2" width="23.421875" style="0" customWidth="1"/>
    <col min="3" max="3" width="27.57421875" style="0" customWidth="1"/>
    <col min="4" max="4" width="21.7109375" style="0" customWidth="1"/>
    <col min="5" max="5" width="15.7109375" style="0" customWidth="1"/>
    <col min="6" max="6" width="3.7109375" style="0" customWidth="1"/>
    <col min="7" max="7" width="20.140625" style="0" customWidth="1"/>
    <col min="8" max="8" width="9.7109375" style="0" customWidth="1"/>
    <col min="9" max="9" width="9.8515625" style="0" customWidth="1"/>
  </cols>
  <sheetData>
    <row r="1" ht="18.75">
      <c r="C1" s="53">
        <v>43281</v>
      </c>
    </row>
    <row r="2" ht="18">
      <c r="C2" s="52"/>
    </row>
    <row r="3" spans="1:8" ht="12.75">
      <c r="A3" s="1" t="s">
        <v>42</v>
      </c>
      <c r="B3" s="1"/>
      <c r="C3" s="24"/>
      <c r="G3" s="10"/>
      <c r="H3" s="11"/>
    </row>
    <row r="4" spans="2:9" ht="12">
      <c r="B4" s="5" t="s">
        <v>1</v>
      </c>
      <c r="C4" s="18"/>
      <c r="D4" s="58" t="s">
        <v>80</v>
      </c>
      <c r="E4" s="15">
        <v>533.56</v>
      </c>
      <c r="G4" s="8"/>
      <c r="H4" s="9"/>
      <c r="I4" s="8"/>
    </row>
    <row r="5" spans="2:9" ht="12">
      <c r="B5" s="26" t="s">
        <v>2</v>
      </c>
      <c r="C5" s="18"/>
      <c r="D5" s="58"/>
      <c r="E5" s="15">
        <v>-65891.62</v>
      </c>
      <c r="G5" s="8"/>
      <c r="H5" s="9"/>
      <c r="I5" s="8"/>
    </row>
    <row r="6" spans="2:9" ht="12">
      <c r="B6" s="26" t="s">
        <v>47</v>
      </c>
      <c r="C6" s="26"/>
      <c r="D6" s="59"/>
      <c r="E6" s="79">
        <v>61000</v>
      </c>
      <c r="G6" s="8"/>
      <c r="H6" s="9"/>
      <c r="I6" s="8"/>
    </row>
    <row r="7" spans="2:9" ht="12">
      <c r="B7" s="27" t="s">
        <v>137</v>
      </c>
      <c r="C7" s="26" t="s">
        <v>142</v>
      </c>
      <c r="D7" s="59"/>
      <c r="E7" s="79">
        <v>207</v>
      </c>
      <c r="G7" s="8"/>
      <c r="H7" s="9"/>
      <c r="I7" s="8"/>
    </row>
    <row r="8" spans="2:9" ht="12">
      <c r="B8" s="26" t="s">
        <v>138</v>
      </c>
      <c r="C8" s="26" t="s">
        <v>143</v>
      </c>
      <c r="D8" s="58"/>
      <c r="E8" s="79">
        <v>217</v>
      </c>
      <c r="G8" s="8"/>
      <c r="H8" s="9"/>
      <c r="I8" s="8"/>
    </row>
    <row r="9" spans="2:9" ht="12">
      <c r="B9" s="26" t="s">
        <v>139</v>
      </c>
      <c r="C9" s="26" t="s">
        <v>144</v>
      </c>
      <c r="D9" s="58"/>
      <c r="E9" s="79">
        <v>217</v>
      </c>
      <c r="G9" s="8"/>
      <c r="H9" s="9"/>
      <c r="I9" s="8"/>
    </row>
    <row r="10" spans="2:9" ht="12">
      <c r="B10" s="26" t="s">
        <v>139</v>
      </c>
      <c r="C10" s="26" t="s">
        <v>147</v>
      </c>
      <c r="D10" s="58"/>
      <c r="E10" s="79">
        <v>24.98</v>
      </c>
      <c r="G10" s="8"/>
      <c r="H10" s="9"/>
      <c r="I10" s="8"/>
    </row>
    <row r="11" spans="2:9" ht="12">
      <c r="B11" s="26" t="s">
        <v>140</v>
      </c>
      <c r="C11" s="26" t="s">
        <v>141</v>
      </c>
      <c r="D11" s="58"/>
      <c r="E11" s="79">
        <v>1239.75</v>
      </c>
      <c r="G11" s="8"/>
      <c r="H11" s="9"/>
      <c r="I11" s="8"/>
    </row>
    <row r="12" spans="2:9" ht="12">
      <c r="B12" s="26" t="s">
        <v>71</v>
      </c>
      <c r="C12" s="26" t="s">
        <v>145</v>
      </c>
      <c r="D12" s="61"/>
      <c r="E12" s="79">
        <v>90</v>
      </c>
      <c r="G12" s="8"/>
      <c r="H12" s="9"/>
      <c r="I12" s="8"/>
    </row>
    <row r="13" spans="2:5" ht="12">
      <c r="B13" s="26" t="s">
        <v>50</v>
      </c>
      <c r="C13" s="91" t="s">
        <v>146</v>
      </c>
      <c r="D13" s="61"/>
      <c r="E13" s="79">
        <v>3</v>
      </c>
    </row>
    <row r="14" spans="2:5" ht="12">
      <c r="B14" s="26" t="s">
        <v>66</v>
      </c>
      <c r="C14" s="26"/>
      <c r="D14" s="61"/>
      <c r="E14" s="79">
        <v>0</v>
      </c>
    </row>
    <row r="15" spans="2:5" ht="12">
      <c r="B15" s="26" t="s">
        <v>45</v>
      </c>
      <c r="C15" s="26"/>
      <c r="D15" s="61"/>
      <c r="E15" s="79">
        <v>0</v>
      </c>
    </row>
    <row r="16" spans="2:5" ht="12">
      <c r="B16" s="27" t="s">
        <v>16</v>
      </c>
      <c r="C16" s="27"/>
      <c r="D16" s="59"/>
      <c r="E16" s="79">
        <v>200</v>
      </c>
    </row>
    <row r="17" spans="2:5" ht="12">
      <c r="B17" s="7" t="s">
        <v>3</v>
      </c>
      <c r="C17" s="27"/>
      <c r="D17" s="59"/>
      <c r="E17" s="79">
        <v>55</v>
      </c>
    </row>
    <row r="18" spans="3:8" ht="12.75">
      <c r="C18" s="13" t="s">
        <v>1</v>
      </c>
      <c r="D18" s="64" t="s">
        <v>81</v>
      </c>
      <c r="E18" s="6">
        <f>SUM(E4:E17)</f>
        <v>-2104.3299999999977</v>
      </c>
      <c r="G18" s="8"/>
      <c r="H18" s="9"/>
    </row>
    <row r="19" spans="3:8" ht="12.75">
      <c r="C19" s="13"/>
      <c r="D19" s="22"/>
      <c r="G19" s="8"/>
      <c r="H19" s="9"/>
    </row>
    <row r="20" spans="1:8" ht="12.75">
      <c r="A20" s="1" t="s">
        <v>43</v>
      </c>
      <c r="D20" s="60"/>
      <c r="E20" s="4"/>
      <c r="G20" s="8"/>
      <c r="H20" s="12"/>
    </row>
    <row r="21" spans="1:8" ht="12.75">
      <c r="A21" s="1"/>
      <c r="B21" s="5" t="s">
        <v>1</v>
      </c>
      <c r="C21" s="5"/>
      <c r="D21" s="58" t="s">
        <v>80</v>
      </c>
      <c r="E21" s="17">
        <v>104178.45</v>
      </c>
      <c r="G21" s="8"/>
      <c r="H21" s="12"/>
    </row>
    <row r="22" spans="1:8" ht="12.75">
      <c r="A22" s="1"/>
      <c r="B22" s="26" t="s">
        <v>48</v>
      </c>
      <c r="C22" s="27"/>
      <c r="D22" s="59"/>
      <c r="E22" s="16">
        <v>-61000</v>
      </c>
      <c r="G22" s="8"/>
      <c r="H22" s="12"/>
    </row>
    <row r="23" spans="2:5" ht="12">
      <c r="B23" s="27" t="s">
        <v>4</v>
      </c>
      <c r="C23" s="50"/>
      <c r="D23" s="59"/>
      <c r="E23" s="16">
        <v>30.31</v>
      </c>
    </row>
    <row r="24" spans="3:5" ht="12.75">
      <c r="C24" s="13" t="s">
        <v>1</v>
      </c>
      <c r="D24" s="63" t="s">
        <v>81</v>
      </c>
      <c r="E24" s="44">
        <f>SUM(E21:E23)</f>
        <v>43208.759999999995</v>
      </c>
    </row>
    <row r="25" ht="12">
      <c r="D25" s="22"/>
    </row>
    <row r="26" ht="12">
      <c r="D26" s="22"/>
    </row>
    <row r="27" spans="1:4" ht="12.75">
      <c r="A27" s="1" t="s">
        <v>0</v>
      </c>
      <c r="D27" s="22"/>
    </row>
    <row r="28" spans="2:5" ht="12">
      <c r="B28" s="26" t="s">
        <v>18</v>
      </c>
      <c r="C28" s="5"/>
      <c r="D28" s="58" t="s">
        <v>80</v>
      </c>
      <c r="E28" s="17">
        <v>500</v>
      </c>
    </row>
    <row r="29" spans="2:5" ht="12">
      <c r="B29" s="26" t="s">
        <v>2</v>
      </c>
      <c r="C29" s="26" t="s">
        <v>136</v>
      </c>
      <c r="D29" s="61"/>
      <c r="E29" s="17">
        <v>-333.49</v>
      </c>
    </row>
    <row r="30" spans="2:5" ht="12">
      <c r="B30" s="27" t="s">
        <v>17</v>
      </c>
      <c r="C30" s="27" t="s">
        <v>135</v>
      </c>
      <c r="D30" s="62"/>
      <c r="E30" s="56">
        <v>333.49</v>
      </c>
    </row>
    <row r="31" spans="3:5" ht="12.75">
      <c r="C31" s="13" t="s">
        <v>1</v>
      </c>
      <c r="D31" s="63" t="s">
        <v>81</v>
      </c>
      <c r="E31" s="44">
        <f>SUM(E28:E30)</f>
        <v>500</v>
      </c>
    </row>
    <row r="33" spans="3:5" ht="13.5" thickBot="1">
      <c r="C33" s="92" t="s">
        <v>67</v>
      </c>
      <c r="D33" s="93"/>
      <c r="E33" s="19">
        <f>SUM(E18+E24+E31)</f>
        <v>41604.43</v>
      </c>
    </row>
    <row r="34" ht="12.75" thickTop="1"/>
    <row r="36" ht="12.75">
      <c r="A36" s="1" t="s">
        <v>53</v>
      </c>
    </row>
    <row r="37" spans="1:5" ht="12">
      <c r="A37" s="25" t="s">
        <v>54</v>
      </c>
      <c r="B37" s="24" t="s">
        <v>55</v>
      </c>
      <c r="C37" s="25" t="s">
        <v>59</v>
      </c>
      <c r="D37" s="89" t="s">
        <v>63</v>
      </c>
      <c r="E37" s="4">
        <v>3027.1</v>
      </c>
    </row>
    <row r="38" spans="1:5" ht="12">
      <c r="A38" s="25" t="s">
        <v>54</v>
      </c>
      <c r="B38" s="24" t="s">
        <v>56</v>
      </c>
      <c r="C38" s="25" t="s">
        <v>60</v>
      </c>
      <c r="D38" s="89" t="s">
        <v>62</v>
      </c>
      <c r="E38" s="4">
        <v>10090.33</v>
      </c>
    </row>
    <row r="39" spans="1:5" ht="12">
      <c r="A39" s="25" t="s">
        <v>54</v>
      </c>
      <c r="B39" s="24" t="s">
        <v>57</v>
      </c>
      <c r="C39" s="25" t="s">
        <v>61</v>
      </c>
      <c r="D39" s="89" t="s">
        <v>63</v>
      </c>
      <c r="E39" s="88">
        <v>3027.1</v>
      </c>
    </row>
    <row r="40" spans="3:5" ht="12.75">
      <c r="C40" s="81"/>
      <c r="D40" s="90"/>
      <c r="E40" s="2">
        <f>SUM(E37:E39)</f>
        <v>16144.53</v>
      </c>
    </row>
    <row r="43" ht="12.75">
      <c r="A43" s="1" t="s">
        <v>37</v>
      </c>
    </row>
    <row r="44" spans="1:5" ht="12">
      <c r="A44" s="25" t="s">
        <v>13</v>
      </c>
      <c r="B44" s="24" t="s">
        <v>12</v>
      </c>
      <c r="C44" s="25" t="s">
        <v>73</v>
      </c>
      <c r="D44" s="48" t="s">
        <v>72</v>
      </c>
      <c r="E44" s="4">
        <v>-312640.6</v>
      </c>
    </row>
    <row r="45" spans="1:5" ht="12.75" thickBot="1">
      <c r="A45" s="25" t="s">
        <v>40</v>
      </c>
      <c r="B45" s="24" t="s">
        <v>51</v>
      </c>
      <c r="C45" s="25" t="s">
        <v>52</v>
      </c>
      <c r="D45" s="49" t="s">
        <v>46</v>
      </c>
      <c r="E45" s="23">
        <v>-220487.97</v>
      </c>
    </row>
    <row r="46" spans="3:5" ht="12.75">
      <c r="C46" s="81"/>
      <c r="E46" s="2">
        <f>SUM(E44:E45)</f>
        <v>-533128.57</v>
      </c>
    </row>
    <row r="48" ht="12.75">
      <c r="D48" s="1"/>
    </row>
    <row r="51" ht="12">
      <c r="A51" s="24" t="s">
        <v>148</v>
      </c>
    </row>
  </sheetData>
  <sheetProtection/>
  <mergeCells count="1">
    <mergeCell ref="C33:D33"/>
  </mergeCells>
  <printOptions horizontalCentered="1"/>
  <pageMargins left="0.25" right="0.25" top="0.75" bottom="0.25" header="0.5" footer="0.5"/>
  <pageSetup horizontalDpi="600" verticalDpi="600" orientation="portrait" r:id="rId1"/>
  <headerFooter alignWithMargins="0">
    <oddHeader>&amp;C&amp;"Arial,Bold"&amp;16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55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31.421875" style="0" bestFit="1" customWidth="1"/>
    <col min="2" max="2" width="35.421875" style="0" customWidth="1"/>
    <col min="3" max="3" width="12.140625" style="0" bestFit="1" customWidth="1"/>
  </cols>
  <sheetData>
    <row r="1" ht="20.25" customHeight="1">
      <c r="B1" s="47" t="s">
        <v>134</v>
      </c>
    </row>
    <row r="2" ht="40.5" customHeight="1">
      <c r="D2" s="14"/>
    </row>
    <row r="3" spans="1:4" ht="12.75">
      <c r="A3" s="67" t="s">
        <v>14</v>
      </c>
      <c r="B3" s="66" t="s">
        <v>82</v>
      </c>
      <c r="C3" s="28"/>
      <c r="D3" s="29" t="s">
        <v>8</v>
      </c>
    </row>
    <row r="4" spans="1:4" ht="12.75">
      <c r="A4" s="80" t="s">
        <v>83</v>
      </c>
      <c r="B4" s="31" t="s">
        <v>84</v>
      </c>
      <c r="C4" s="39">
        <v>50</v>
      </c>
      <c r="D4" s="40">
        <v>13567</v>
      </c>
    </row>
    <row r="5" spans="1:4" ht="12.75">
      <c r="A5" s="80" t="s">
        <v>77</v>
      </c>
      <c r="B5" s="31" t="s">
        <v>87</v>
      </c>
      <c r="C5" s="39">
        <v>123.9</v>
      </c>
      <c r="D5" s="40">
        <v>13568</v>
      </c>
    </row>
    <row r="6" spans="1:4" ht="12">
      <c r="A6" s="82" t="s">
        <v>88</v>
      </c>
      <c r="B6" s="31" t="s">
        <v>89</v>
      </c>
      <c r="C6" s="39">
        <v>648.45</v>
      </c>
      <c r="D6" s="40">
        <v>13569</v>
      </c>
    </row>
    <row r="7" spans="1:4" ht="12">
      <c r="A7" s="84" t="s">
        <v>90</v>
      </c>
      <c r="B7" s="31" t="s">
        <v>91</v>
      </c>
      <c r="C7" s="39">
        <v>0</v>
      </c>
      <c r="D7" s="40">
        <v>13570</v>
      </c>
    </row>
    <row r="8" spans="1:4" ht="12">
      <c r="A8" s="82" t="s">
        <v>78</v>
      </c>
      <c r="B8" s="31" t="s">
        <v>92</v>
      </c>
      <c r="C8" s="83">
        <v>7.95</v>
      </c>
      <c r="D8" s="40">
        <v>13571</v>
      </c>
    </row>
    <row r="9" spans="1:4" ht="12">
      <c r="A9" s="82" t="s">
        <v>70</v>
      </c>
      <c r="B9" s="31" t="s">
        <v>93</v>
      </c>
      <c r="C9" s="83">
        <v>663.94</v>
      </c>
      <c r="D9" s="40">
        <v>13572</v>
      </c>
    </row>
    <row r="10" spans="1:4" ht="12">
      <c r="A10" s="30" t="s">
        <v>75</v>
      </c>
      <c r="B10" s="31" t="s">
        <v>94</v>
      </c>
      <c r="C10" s="32">
        <v>138.12</v>
      </c>
      <c r="D10" s="33">
        <v>13573</v>
      </c>
    </row>
    <row r="11" spans="1:4" ht="12">
      <c r="A11" s="30" t="s">
        <v>95</v>
      </c>
      <c r="B11" s="31" t="s">
        <v>96</v>
      </c>
      <c r="C11" s="32">
        <v>742</v>
      </c>
      <c r="D11" s="33">
        <v>13574</v>
      </c>
    </row>
    <row r="12" spans="1:4" ht="12">
      <c r="A12" s="30" t="s">
        <v>79</v>
      </c>
      <c r="B12" s="31" t="s">
        <v>97</v>
      </c>
      <c r="C12" s="32">
        <v>950</v>
      </c>
      <c r="D12" s="33">
        <v>13575</v>
      </c>
    </row>
    <row r="13" spans="1:4" ht="12">
      <c r="A13" s="30" t="s">
        <v>68</v>
      </c>
      <c r="B13" s="31" t="s">
        <v>98</v>
      </c>
      <c r="C13" s="32">
        <v>240</v>
      </c>
      <c r="D13" s="33">
        <v>13576</v>
      </c>
    </row>
    <row r="14" spans="1:4" ht="12">
      <c r="A14" s="30" t="s">
        <v>99</v>
      </c>
      <c r="B14" s="31" t="s">
        <v>100</v>
      </c>
      <c r="C14" s="32">
        <v>110</v>
      </c>
      <c r="D14" s="33">
        <v>13577</v>
      </c>
    </row>
    <row r="15" spans="1:4" ht="12">
      <c r="A15" s="30" t="s">
        <v>101</v>
      </c>
      <c r="B15" s="31" t="s">
        <v>102</v>
      </c>
      <c r="C15" s="34">
        <v>577.18</v>
      </c>
      <c r="D15" s="33">
        <v>13578</v>
      </c>
    </row>
    <row r="16" spans="1:4" ht="12">
      <c r="A16" s="35" t="s">
        <v>103</v>
      </c>
      <c r="B16" s="31" t="s">
        <v>102</v>
      </c>
      <c r="C16" s="36">
        <v>230.88</v>
      </c>
      <c r="D16" s="33">
        <v>13579</v>
      </c>
    </row>
    <row r="17" spans="1:4" ht="12">
      <c r="A17" s="35" t="s">
        <v>104</v>
      </c>
      <c r="B17" s="31" t="s">
        <v>102</v>
      </c>
      <c r="C17" s="36">
        <v>230.88</v>
      </c>
      <c r="D17" s="33">
        <v>13580</v>
      </c>
    </row>
    <row r="18" spans="1:4" ht="12">
      <c r="A18" s="35" t="s">
        <v>105</v>
      </c>
      <c r="B18" s="31" t="s">
        <v>102</v>
      </c>
      <c r="C18" s="36">
        <v>230.87</v>
      </c>
      <c r="D18" s="33">
        <v>13581</v>
      </c>
    </row>
    <row r="19" spans="1:4" ht="12">
      <c r="A19" s="35" t="s">
        <v>106</v>
      </c>
      <c r="B19" s="31" t="s">
        <v>102</v>
      </c>
      <c r="C19" s="36">
        <v>230.88</v>
      </c>
      <c r="D19" s="33">
        <v>13582</v>
      </c>
    </row>
    <row r="20" spans="1:4" ht="12">
      <c r="A20" s="35" t="s">
        <v>11</v>
      </c>
      <c r="B20" s="31" t="s">
        <v>107</v>
      </c>
      <c r="C20" s="36">
        <v>589.43</v>
      </c>
      <c r="D20" s="33">
        <v>13583</v>
      </c>
    </row>
    <row r="21" spans="1:4" ht="12">
      <c r="A21" s="35" t="s">
        <v>74</v>
      </c>
      <c r="B21" s="31" t="s">
        <v>108</v>
      </c>
      <c r="C21" s="36">
        <v>10.06</v>
      </c>
      <c r="D21" s="33" t="s">
        <v>64</v>
      </c>
    </row>
    <row r="22" spans="1:4" ht="12">
      <c r="A22" s="35" t="s">
        <v>90</v>
      </c>
      <c r="B22" s="31" t="s">
        <v>109</v>
      </c>
      <c r="C22" s="36">
        <v>40000</v>
      </c>
      <c r="D22" s="33">
        <v>13584</v>
      </c>
    </row>
    <row r="23" spans="1:4" ht="12">
      <c r="A23" s="35" t="s">
        <v>44</v>
      </c>
      <c r="B23" s="31" t="s">
        <v>110</v>
      </c>
      <c r="C23" s="36">
        <v>325.26</v>
      </c>
      <c r="D23" s="33" t="s">
        <v>64</v>
      </c>
    </row>
    <row r="24" spans="1:4" ht="12">
      <c r="A24" s="35" t="s">
        <v>111</v>
      </c>
      <c r="B24" s="31" t="s">
        <v>112</v>
      </c>
      <c r="C24" s="36">
        <v>333.49</v>
      </c>
      <c r="D24" s="33">
        <v>13585</v>
      </c>
    </row>
    <row r="25" spans="1:4" ht="12">
      <c r="A25" s="35" t="s">
        <v>65</v>
      </c>
      <c r="B25" s="31" t="s">
        <v>29</v>
      </c>
      <c r="C25" s="36">
        <v>226.2</v>
      </c>
      <c r="D25" s="33">
        <v>13586</v>
      </c>
    </row>
    <row r="26" spans="1:4" ht="12">
      <c r="A26" s="35" t="s">
        <v>76</v>
      </c>
      <c r="B26" s="31" t="s">
        <v>113</v>
      </c>
      <c r="C26" s="36">
        <v>3375.73</v>
      </c>
      <c r="D26" s="33">
        <v>13587</v>
      </c>
    </row>
    <row r="27" spans="1:4" ht="12">
      <c r="A27" s="35" t="s">
        <v>78</v>
      </c>
      <c r="B27" s="31" t="s">
        <v>114</v>
      </c>
      <c r="C27" s="36">
        <v>75.84</v>
      </c>
      <c r="D27" s="33">
        <v>13588</v>
      </c>
    </row>
    <row r="28" spans="1:4" ht="12">
      <c r="A28" s="35" t="s">
        <v>69</v>
      </c>
      <c r="B28" s="31" t="s">
        <v>115</v>
      </c>
      <c r="C28" s="36">
        <v>5</v>
      </c>
      <c r="D28" s="33">
        <v>13589</v>
      </c>
    </row>
    <row r="29" spans="1:4" ht="12">
      <c r="A29" s="35" t="s">
        <v>20</v>
      </c>
      <c r="B29" s="31" t="s">
        <v>116</v>
      </c>
      <c r="C29" s="36">
        <v>431.49</v>
      </c>
      <c r="D29" s="33">
        <v>13590</v>
      </c>
    </row>
    <row r="30" spans="1:4" ht="12">
      <c r="A30" s="35" t="s">
        <v>117</v>
      </c>
      <c r="B30" s="31" t="s">
        <v>118</v>
      </c>
      <c r="C30" s="36">
        <v>339</v>
      </c>
      <c r="D30" s="33">
        <v>13591</v>
      </c>
    </row>
    <row r="31" spans="1:4" ht="12">
      <c r="A31" s="35" t="s">
        <v>119</v>
      </c>
      <c r="B31" s="31" t="s">
        <v>120</v>
      </c>
      <c r="C31" s="36">
        <v>111.31</v>
      </c>
      <c r="D31" s="33">
        <v>13592</v>
      </c>
    </row>
    <row r="32" spans="1:4" ht="12">
      <c r="A32" s="35" t="s">
        <v>41</v>
      </c>
      <c r="B32" s="31" t="s">
        <v>121</v>
      </c>
      <c r="C32" s="36">
        <v>636.65</v>
      </c>
      <c r="D32" s="33">
        <v>13593</v>
      </c>
    </row>
    <row r="33" spans="1:4" ht="12">
      <c r="A33" s="35" t="s">
        <v>49</v>
      </c>
      <c r="B33" s="31" t="s">
        <v>122</v>
      </c>
      <c r="C33" s="36">
        <v>5457.5</v>
      </c>
      <c r="D33" s="33">
        <v>13594</v>
      </c>
    </row>
    <row r="34" spans="1:4" ht="12">
      <c r="A34" s="35" t="s">
        <v>11</v>
      </c>
      <c r="B34" s="31" t="s">
        <v>123</v>
      </c>
      <c r="C34" s="36">
        <v>570.38</v>
      </c>
      <c r="D34" s="33">
        <v>13595</v>
      </c>
    </row>
    <row r="35" spans="1:4" ht="12">
      <c r="A35" s="35" t="s">
        <v>24</v>
      </c>
      <c r="B35" s="31" t="s">
        <v>125</v>
      </c>
      <c r="C35" s="36">
        <v>35.36</v>
      </c>
      <c r="D35" s="33" t="s">
        <v>64</v>
      </c>
    </row>
    <row r="36" spans="1:4" ht="12">
      <c r="A36" s="35" t="s">
        <v>19</v>
      </c>
      <c r="B36" s="31" t="s">
        <v>124</v>
      </c>
      <c r="C36" s="36">
        <v>1635.24</v>
      </c>
      <c r="D36" s="33" t="s">
        <v>64</v>
      </c>
    </row>
    <row r="37" spans="1:4" ht="12">
      <c r="A37" s="35" t="s">
        <v>21</v>
      </c>
      <c r="B37" s="31" t="s">
        <v>29</v>
      </c>
      <c r="C37" s="36">
        <v>904.04</v>
      </c>
      <c r="D37" s="33" t="s">
        <v>64</v>
      </c>
    </row>
    <row r="38" spans="1:4" ht="12">
      <c r="A38" s="35" t="s">
        <v>11</v>
      </c>
      <c r="B38" s="31" t="s">
        <v>126</v>
      </c>
      <c r="C38" s="36">
        <v>570.38</v>
      </c>
      <c r="D38" s="33">
        <v>13596</v>
      </c>
    </row>
    <row r="39" spans="1:4" ht="12">
      <c r="A39" s="35" t="s">
        <v>127</v>
      </c>
      <c r="B39" s="31" t="s">
        <v>128</v>
      </c>
      <c r="C39" s="36">
        <v>1212.87</v>
      </c>
      <c r="D39" s="33">
        <v>13597</v>
      </c>
    </row>
    <row r="40" spans="1:4" ht="12">
      <c r="A40" s="35" t="s">
        <v>129</v>
      </c>
      <c r="B40" s="31" t="s">
        <v>120</v>
      </c>
      <c r="C40" s="36">
        <v>190</v>
      </c>
      <c r="D40" s="33">
        <v>13598</v>
      </c>
    </row>
    <row r="41" spans="1:4" ht="12">
      <c r="A41" s="35" t="s">
        <v>130</v>
      </c>
      <c r="B41" s="31" t="s">
        <v>131</v>
      </c>
      <c r="C41" s="36">
        <v>31.88</v>
      </c>
      <c r="D41" s="33">
        <v>13599</v>
      </c>
    </row>
    <row r="42" spans="1:4" ht="12">
      <c r="A42" s="35" t="s">
        <v>10</v>
      </c>
      <c r="B42" s="31" t="s">
        <v>29</v>
      </c>
      <c r="C42" s="36">
        <v>1116.06</v>
      </c>
      <c r="D42" s="33" t="s">
        <v>64</v>
      </c>
    </row>
    <row r="43" spans="1:4" ht="12">
      <c r="A43" s="35" t="s">
        <v>11</v>
      </c>
      <c r="B43" s="31" t="s">
        <v>133</v>
      </c>
      <c r="C43" s="36">
        <v>570.37</v>
      </c>
      <c r="D43" s="33">
        <v>13600</v>
      </c>
    </row>
    <row r="44" spans="1:4" ht="12">
      <c r="A44" s="35" t="s">
        <v>58</v>
      </c>
      <c r="B44" s="31" t="s">
        <v>132</v>
      </c>
      <c r="C44" s="36">
        <v>1963.03</v>
      </c>
      <c r="D44" s="33">
        <v>13601</v>
      </c>
    </row>
    <row r="45" spans="2:3" ht="12.75">
      <c r="B45" s="65" t="s">
        <v>85</v>
      </c>
      <c r="C45" s="44">
        <f>SUM(C4:C44)</f>
        <v>65891.62</v>
      </c>
    </row>
    <row r="51" spans="1:4" ht="12">
      <c r="A51" s="37" t="s">
        <v>9</v>
      </c>
      <c r="B51" s="38"/>
      <c r="C51" s="45"/>
      <c r="D51" s="57" t="s">
        <v>86</v>
      </c>
    </row>
    <row r="55" spans="1:4" ht="12">
      <c r="A55" s="37" t="s">
        <v>9</v>
      </c>
      <c r="B55" s="38"/>
      <c r="C55" s="45"/>
      <c r="D55" s="57" t="s">
        <v>86</v>
      </c>
    </row>
  </sheetData>
  <sheetProtection/>
  <printOptions/>
  <pageMargins left="0.75" right="0.5" top="0.5" bottom="0.25" header="0.5" footer="0.5"/>
  <pageSetup horizontalDpi="600" verticalDpi="600" orientation="portrait" r:id="rId1"/>
  <headerFooter alignWithMargins="0">
    <oddHeader>&amp;C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L27"/>
  <sheetViews>
    <sheetView view="pageLayout" workbookViewId="0" topLeftCell="A4">
      <selection activeCell="D12" sqref="D12"/>
    </sheetView>
  </sheetViews>
  <sheetFormatPr defaultColWidth="9.140625" defaultRowHeight="12.75"/>
  <cols>
    <col min="1" max="1" width="6.8515625" style="0" customWidth="1"/>
    <col min="2" max="2" width="20.7109375" style="0" bestFit="1" customWidth="1"/>
    <col min="3" max="3" width="0.85546875" style="0" customWidth="1"/>
    <col min="4" max="4" width="11.8515625" style="0" bestFit="1" customWidth="1"/>
    <col min="5" max="5" width="0.85546875" style="0" customWidth="1"/>
    <col min="6" max="6" width="11.00390625" style="0" bestFit="1" customWidth="1"/>
    <col min="7" max="7" width="0.85546875" style="0" customWidth="1"/>
    <col min="8" max="8" width="12.28125" style="0" bestFit="1" customWidth="1"/>
    <col min="9" max="9" width="0.85546875" style="0" customWidth="1"/>
    <col min="10" max="10" width="11.28125" style="0" bestFit="1" customWidth="1"/>
    <col min="11" max="11" width="0.85546875" style="0" customWidth="1"/>
    <col min="12" max="12" width="10.140625" style="0" bestFit="1" customWidth="1"/>
  </cols>
  <sheetData>
    <row r="3" ht="12.75">
      <c r="D3" s="1" t="s">
        <v>14</v>
      </c>
    </row>
    <row r="5" spans="2:7" ht="12.75">
      <c r="B5" s="20" t="s">
        <v>5</v>
      </c>
      <c r="D5" s="25" t="s">
        <v>22</v>
      </c>
      <c r="E5" s="51"/>
      <c r="F5" s="25" t="s">
        <v>23</v>
      </c>
      <c r="G5" s="51"/>
    </row>
    <row r="6" spans="1:11" ht="12.75">
      <c r="A6" s="3"/>
      <c r="B6" s="54"/>
      <c r="C6" s="55"/>
      <c r="D6" s="21" t="s">
        <v>38</v>
      </c>
      <c r="E6" s="1"/>
      <c r="F6" s="21" t="s">
        <v>39</v>
      </c>
      <c r="G6" s="1"/>
      <c r="K6" s="3"/>
    </row>
    <row r="7" spans="1:12" ht="15">
      <c r="A7" s="77"/>
      <c r="B7" s="69" t="s">
        <v>27</v>
      </c>
      <c r="C7" s="68"/>
      <c r="D7" s="85">
        <v>241.72</v>
      </c>
      <c r="E7" s="71"/>
      <c r="F7" s="85">
        <v>159.56</v>
      </c>
      <c r="G7" s="71"/>
      <c r="H7" s="71"/>
      <c r="I7" s="71"/>
      <c r="J7" s="71"/>
      <c r="K7" s="68"/>
      <c r="L7" s="68"/>
    </row>
    <row r="8" spans="1:12" ht="15">
      <c r="A8" s="78"/>
      <c r="B8" s="69" t="s">
        <v>25</v>
      </c>
      <c r="C8" s="68"/>
      <c r="D8" s="85">
        <v>224.3</v>
      </c>
      <c r="E8" s="71"/>
      <c r="F8" s="85">
        <v>166.83</v>
      </c>
      <c r="G8" s="71"/>
      <c r="H8" s="71"/>
      <c r="I8" s="71"/>
      <c r="J8" s="71"/>
      <c r="K8" s="68"/>
      <c r="L8" s="68"/>
    </row>
    <row r="9" spans="1:12" ht="15">
      <c r="A9" s="77"/>
      <c r="B9" s="69" t="s">
        <v>26</v>
      </c>
      <c r="C9" s="68"/>
      <c r="D9" s="85">
        <v>182.56</v>
      </c>
      <c r="E9" s="71"/>
      <c r="F9" s="85">
        <v>193.04</v>
      </c>
      <c r="G9" s="71"/>
      <c r="H9" s="71"/>
      <c r="I9" s="71"/>
      <c r="J9" s="71"/>
      <c r="K9" s="68"/>
      <c r="L9" s="68"/>
    </row>
    <row r="10" spans="1:12" ht="15">
      <c r="A10" s="77"/>
      <c r="B10" s="69" t="s">
        <v>28</v>
      </c>
      <c r="C10" s="68"/>
      <c r="D10" s="85">
        <v>68.05</v>
      </c>
      <c r="E10" s="71"/>
      <c r="F10" s="85">
        <v>78.67</v>
      </c>
      <c r="G10" s="71"/>
      <c r="H10" s="71"/>
      <c r="I10" s="71"/>
      <c r="J10" s="71"/>
      <c r="K10" s="68"/>
      <c r="L10" s="68"/>
    </row>
    <row r="11" spans="1:12" ht="15">
      <c r="A11" s="77"/>
      <c r="B11" s="69" t="s">
        <v>29</v>
      </c>
      <c r="C11" s="68"/>
      <c r="D11" s="85">
        <v>53.34</v>
      </c>
      <c r="E11" s="71"/>
      <c r="F11" s="85">
        <v>76.79</v>
      </c>
      <c r="G11" s="71"/>
      <c r="H11" s="71"/>
      <c r="I11" s="71"/>
      <c r="J11" s="71"/>
      <c r="K11" s="68"/>
      <c r="L11" s="68"/>
    </row>
    <row r="12" spans="1:12" ht="15">
      <c r="A12" s="77"/>
      <c r="B12" s="69" t="s">
        <v>30</v>
      </c>
      <c r="C12" s="68"/>
      <c r="D12" s="85"/>
      <c r="E12" s="71"/>
      <c r="F12" s="85"/>
      <c r="G12" s="71"/>
      <c r="H12" s="71"/>
      <c r="I12" s="71"/>
      <c r="J12" s="71"/>
      <c r="K12" s="68"/>
      <c r="L12" s="68"/>
    </row>
    <row r="13" spans="1:12" ht="15">
      <c r="A13" s="77"/>
      <c r="B13" s="69" t="s">
        <v>31</v>
      </c>
      <c r="C13" s="68"/>
      <c r="D13" s="85"/>
      <c r="E13" s="71"/>
      <c r="F13" s="85"/>
      <c r="G13" s="71"/>
      <c r="H13" s="71"/>
      <c r="I13" s="71"/>
      <c r="J13" s="71"/>
      <c r="K13" s="68"/>
      <c r="L13" s="68"/>
    </row>
    <row r="14" spans="1:12" ht="15">
      <c r="A14" s="77"/>
      <c r="B14" s="69" t="s">
        <v>32</v>
      </c>
      <c r="C14" s="68"/>
      <c r="D14" s="85"/>
      <c r="E14" s="71"/>
      <c r="F14" s="85"/>
      <c r="G14" s="71"/>
      <c r="H14" s="71"/>
      <c r="I14" s="71"/>
      <c r="J14" s="71"/>
      <c r="K14" s="68"/>
      <c r="L14" s="68"/>
    </row>
    <row r="15" spans="1:12" ht="15">
      <c r="A15" s="77"/>
      <c r="B15" s="69" t="s">
        <v>33</v>
      </c>
      <c r="C15" s="68"/>
      <c r="D15" s="85"/>
      <c r="E15" s="71"/>
      <c r="F15" s="85"/>
      <c r="G15" s="71"/>
      <c r="H15" s="71"/>
      <c r="I15" s="71"/>
      <c r="J15" s="71"/>
      <c r="K15" s="68"/>
      <c r="L15" s="68"/>
    </row>
    <row r="16" spans="1:12" ht="15">
      <c r="A16" s="77"/>
      <c r="B16" s="69" t="s">
        <v>34</v>
      </c>
      <c r="C16" s="68"/>
      <c r="D16" s="85"/>
      <c r="E16" s="71"/>
      <c r="F16" s="85"/>
      <c r="G16" s="71"/>
      <c r="H16" s="71"/>
      <c r="I16" s="71"/>
      <c r="J16" s="71"/>
      <c r="K16" s="68"/>
      <c r="L16" s="68"/>
    </row>
    <row r="17" spans="1:12" ht="15">
      <c r="A17" s="77"/>
      <c r="B17" s="69" t="s">
        <v>35</v>
      </c>
      <c r="C17" s="68"/>
      <c r="D17" s="85"/>
      <c r="E17" s="71"/>
      <c r="F17" s="85"/>
      <c r="G17" s="71"/>
      <c r="H17" s="71"/>
      <c r="I17" s="71"/>
      <c r="J17" s="71"/>
      <c r="K17" s="68"/>
      <c r="L17" s="68"/>
    </row>
    <row r="18" spans="1:12" ht="15.75" thickBot="1">
      <c r="A18" s="77"/>
      <c r="B18" s="69" t="s">
        <v>36</v>
      </c>
      <c r="C18" s="68"/>
      <c r="D18" s="72"/>
      <c r="E18" s="68"/>
      <c r="F18" s="72"/>
      <c r="G18" s="87"/>
      <c r="H18" s="72"/>
      <c r="I18" s="68"/>
      <c r="J18" s="85"/>
      <c r="K18" s="68"/>
      <c r="L18" s="68"/>
    </row>
    <row r="19" spans="1:11" ht="15.75" thickBot="1">
      <c r="A19" s="77"/>
      <c r="B19" s="73" t="s">
        <v>6</v>
      </c>
      <c r="C19" s="70"/>
      <c r="D19" s="74">
        <f>SUM(D7:D18)</f>
        <v>769.9699999999999</v>
      </c>
      <c r="E19" s="70"/>
      <c r="F19" s="75">
        <f>SUM(F7:F18)</f>
        <v>674.8899999999999</v>
      </c>
      <c r="G19" s="70"/>
      <c r="H19" s="76">
        <f>SUM(D19:F19)</f>
        <v>1444.8599999999997</v>
      </c>
      <c r="I19" s="70"/>
      <c r="J19" s="86"/>
      <c r="K19" s="70"/>
    </row>
    <row r="20" ht="12.75" thickTop="1">
      <c r="A20" s="22"/>
    </row>
    <row r="21" ht="12">
      <c r="A21" s="22"/>
    </row>
    <row r="24" spans="1:6" ht="12">
      <c r="A24" s="14"/>
      <c r="B24" s="14"/>
      <c r="F24" s="42"/>
    </row>
    <row r="25" spans="1:6" ht="12">
      <c r="A25" s="14" t="s">
        <v>7</v>
      </c>
      <c r="B25" s="14"/>
      <c r="F25" s="43"/>
    </row>
    <row r="26" spans="1:6" ht="12">
      <c r="A26" s="14"/>
      <c r="B26" s="14"/>
      <c r="F26" s="14"/>
    </row>
    <row r="27" spans="1:6" ht="12">
      <c r="A27" s="41" t="s">
        <v>15</v>
      </c>
      <c r="B27" s="46"/>
      <c r="F27" s="14"/>
    </row>
  </sheetData>
  <sheetProtection/>
  <printOptions/>
  <pageMargins left="0.5" right="0.5" top="1" bottom="0.25" header="0.5" footer="0.5"/>
  <pageSetup horizontalDpi="600" verticalDpi="600" orientation="portrait" r:id="rId1"/>
  <headerFooter alignWithMargins="0">
    <oddHeader>&amp;C&amp;"Arial,Bold"&amp;14Village Of Pound
INTEREST EARNED - 2017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Village Of Pound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</dc:creator>
  <cp:keywords/>
  <dc:description/>
  <cp:lastModifiedBy>Tricia</cp:lastModifiedBy>
  <cp:lastPrinted>2018-07-02T18:41:04Z</cp:lastPrinted>
  <dcterms:created xsi:type="dcterms:W3CDTF">1999-12-07T00:30:12Z</dcterms:created>
  <dcterms:modified xsi:type="dcterms:W3CDTF">2018-07-02T19:04:02Z</dcterms:modified>
  <cp:category/>
  <cp:version/>
  <cp:contentType/>
  <cp:contentStatus/>
</cp:coreProperties>
</file>