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2"/>
  </bookViews>
  <sheets>
    <sheet name="General" sheetId="1" r:id="rId1"/>
    <sheet name="ABlistGen" sheetId="2" r:id="rId2"/>
    <sheet name="PNBlistGen" sheetId="3" r:id="rId3"/>
    <sheet name="Interest" sheetId="4" r:id="rId4"/>
  </sheets>
  <definedNames/>
  <calcPr fullCalcOnLoad="1"/>
</workbook>
</file>

<file path=xl/sharedStrings.xml><?xml version="1.0" encoding="utf-8"?>
<sst xmlns="http://schemas.openxmlformats.org/spreadsheetml/2006/main" count="229" uniqueCount="172">
  <si>
    <t>PETTY CASH</t>
  </si>
  <si>
    <t>BALANCE AS OF</t>
  </si>
  <si>
    <t>Expenses</t>
  </si>
  <si>
    <t>Garbage Tag Sales</t>
  </si>
  <si>
    <t>MONEY MARKET #2227116916 (AB)</t>
  </si>
  <si>
    <t>TOTAL ALL ACCOUNTS</t>
  </si>
  <si>
    <t>Interest</t>
  </si>
  <si>
    <t>CHECKING ACCOUNTS</t>
  </si>
  <si>
    <t>M.M.#6924</t>
  </si>
  <si>
    <t>MONTH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</si>
  <si>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</si>
  <si>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</si>
  <si>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</si>
  <si>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</si>
  <si>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</si>
  <si>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</si>
  <si>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</si>
  <si>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</si>
  <si>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</si>
  <si>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</si>
  <si>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</si>
  <si>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</si>
  <si>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</si>
  <si>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</si>
  <si>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CD ACCOUNTS</t>
  </si>
  <si>
    <t>ACC.#</t>
  </si>
  <si>
    <t>VOP - GENERAL:</t>
  </si>
  <si>
    <t xml:space="preserve">INTEREST </t>
  </si>
  <si>
    <t>VOP - UTILITY:</t>
  </si>
  <si>
    <t xml:space="preserve">W/S UTIL. DEPREC.   </t>
  </si>
  <si>
    <t>SEWER DEPT.TREAT.PLANT</t>
  </si>
  <si>
    <t>(Note: Some of the CD accounts have been closed &amp;/or changed to new CD accounts during the year.)</t>
  </si>
  <si>
    <t>CKG.&amp; MM ACC.</t>
  </si>
  <si>
    <t>TOTAL INTEREST</t>
  </si>
  <si>
    <t>Patricia Schutte - Village Treasurer</t>
  </si>
  <si>
    <t>CK#</t>
  </si>
  <si>
    <t xml:space="preserve">APPROVED BY: </t>
  </si>
  <si>
    <t>WPS</t>
  </si>
  <si>
    <t>ASSOCIATED BANK</t>
  </si>
  <si>
    <t>RIISER ENERGY</t>
  </si>
  <si>
    <t>ONLINE</t>
  </si>
  <si>
    <t>12196-10788</t>
  </si>
  <si>
    <t>12194-10787</t>
  </si>
  <si>
    <t>SCHUTTE, KEVIN</t>
  </si>
  <si>
    <t>DEBIT SERVICE</t>
  </si>
  <si>
    <t>Bus. 141     Loan #9004</t>
  </si>
  <si>
    <t>WWC         Loan #0001</t>
  </si>
  <si>
    <t>WS-BAN     Loan #46631</t>
  </si>
  <si>
    <t>(BN)</t>
  </si>
  <si>
    <t>(PNB)</t>
  </si>
  <si>
    <t>(AB)</t>
  </si>
  <si>
    <t>PESHTIGO NATIONAL BANK</t>
  </si>
  <si>
    <t>GENERAL ACCOUNT #101012 (AB)</t>
  </si>
  <si>
    <t>GENERAL ACCOUNT #12386 (PNB)</t>
  </si>
  <si>
    <t>MONEY MARKET #312583 (PNB)</t>
  </si>
  <si>
    <t>M.M.#312583</t>
  </si>
  <si>
    <t>M.M.#312594</t>
  </si>
  <si>
    <t xml:space="preserve">Date: </t>
  </si>
  <si>
    <t>CC or PP rent &amp; dep.</t>
  </si>
  <si>
    <t>CELLCOM</t>
  </si>
  <si>
    <t>Replenished</t>
  </si>
  <si>
    <t xml:space="preserve">BALANCE </t>
  </si>
  <si>
    <t>ASSOC. BANK ~ Online payments</t>
  </si>
  <si>
    <t>Due date 5-3-2015</t>
  </si>
  <si>
    <t>Due date 2-15-2018</t>
  </si>
  <si>
    <t>Due date 4-1-2015</t>
  </si>
  <si>
    <t>SCHUTTE, PATRICIA</t>
  </si>
  <si>
    <t>M.M.#6916</t>
  </si>
  <si>
    <t>EFTPS</t>
  </si>
  <si>
    <t>MAR-OCO LANDFILL</t>
  </si>
  <si>
    <t>Int. 2.58%</t>
  </si>
  <si>
    <t>Int. 3.5%</t>
  </si>
  <si>
    <t>WDOR</t>
  </si>
  <si>
    <t>ACE HARDWARE</t>
  </si>
  <si>
    <t>WRS</t>
  </si>
  <si>
    <t>Transfer from MM #312583</t>
  </si>
  <si>
    <t>Transfer to Checking #12386</t>
  </si>
  <si>
    <t>GEN. ACC</t>
  </si>
  <si>
    <t>WS ACC</t>
  </si>
  <si>
    <t>AW</t>
  </si>
  <si>
    <t>AFLAC</t>
  </si>
  <si>
    <t>Cat &amp; Dog Tags</t>
  </si>
  <si>
    <t>PESHTIGO TIMES</t>
  </si>
  <si>
    <t>Revenue</t>
  </si>
  <si>
    <t>SNBT</t>
  </si>
  <si>
    <t>MAY, ADAM</t>
  </si>
  <si>
    <t>CARQUEST</t>
  </si>
  <si>
    <t>MARINETTE CTY. TREASURER</t>
  </si>
  <si>
    <t>PACKERLAND BROADBAND</t>
  </si>
  <si>
    <t>JOINT REV.BRD.MTG PUBLICATION</t>
  </si>
  <si>
    <t>2014 PROP.TAX OVER PAYMENT</t>
  </si>
  <si>
    <t>ALMANZA MARTINEZ</t>
  </si>
  <si>
    <t>Taxpayers</t>
  </si>
  <si>
    <t>(w/transfer fees)</t>
  </si>
  <si>
    <t>1000BULBS.COM</t>
  </si>
  <si>
    <t>CHRISTMAS BULBS</t>
  </si>
  <si>
    <t>OLINE</t>
  </si>
  <si>
    <t>Pd. Off 1.7.15</t>
  </si>
  <si>
    <t>SCHWAAB INC</t>
  </si>
  <si>
    <t>STAMPER REPLACEMENT PADS</t>
  </si>
  <si>
    <t>WINTERGREEN CORP</t>
  </si>
  <si>
    <t>CHRISTMAS GARLAND</t>
  </si>
  <si>
    <t>CHRISTMAS CORD &amp; PLUGS</t>
  </si>
  <si>
    <t>VISTAPRINT</t>
  </si>
  <si>
    <t>2014 PARADE CALENDARS</t>
  </si>
  <si>
    <t>JANUARY</t>
  </si>
  <si>
    <t>BILLS PAID - JANUARY 2015</t>
  </si>
  <si>
    <t>JAN. SERVICE CHARGE</t>
  </si>
  <si>
    <t>T#5-6-7-8</t>
  </si>
  <si>
    <t>Dog Tags</t>
  </si>
  <si>
    <t>Garbage Tags</t>
  </si>
  <si>
    <t>#2201-2202-2203-2204-2205</t>
  </si>
  <si>
    <t>Loan #46631-Jan</t>
  </si>
  <si>
    <t>Vop WS Acc</t>
  </si>
  <si>
    <t>Greg Demmith</t>
  </si>
  <si>
    <t>1/2 survey</t>
  </si>
  <si>
    <t>VILLAGE OF POUND - JANUARY 2015</t>
  </si>
  <si>
    <r>
      <t>Ck.</t>
    </r>
    <r>
      <rPr>
        <b/>
        <sz val="9"/>
        <color indexed="10"/>
        <rFont val="Arial"/>
        <family val="2"/>
      </rPr>
      <t xml:space="preserve">#12103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#12144</t>
    </r>
  </si>
  <si>
    <t>COLEMAN RESCUE</t>
  </si>
  <si>
    <t>2015 EMS CONTRACT</t>
  </si>
  <si>
    <t>GRAYBAR</t>
  </si>
  <si>
    <t>FIX VILLAGE WELCOME SIGN</t>
  </si>
  <si>
    <t>J.F. AHERN CO</t>
  </si>
  <si>
    <t xml:space="preserve">FIRE EXTINGUISH.ANNUAL M/R &amp; TESTING </t>
  </si>
  <si>
    <t>LEAGUE OF MUNICIPALITIES</t>
  </si>
  <si>
    <t xml:space="preserve">2015 MEMBERSHIP </t>
  </si>
  <si>
    <t>DEC1</t>
  </si>
  <si>
    <t>STEPHENSON NATIONAL BANK(SNBT)</t>
  </si>
  <si>
    <t>LOAN#646631-JAN</t>
  </si>
  <si>
    <t>WMCA</t>
  </si>
  <si>
    <t>GROSS, TYLER</t>
  </si>
  <si>
    <t>PAYROLL 4/2014</t>
  </si>
  <si>
    <t>MARTENS, JAY</t>
  </si>
  <si>
    <t>MEYER, MARY</t>
  </si>
  <si>
    <t>ROGGE, JERRY</t>
  </si>
  <si>
    <t>PAYROLL 1.4.15</t>
  </si>
  <si>
    <t>WWC LOAN #100011 - FINAL PAYMENT</t>
  </si>
  <si>
    <t>COLEMAN SCHOOL DISTRICT</t>
  </si>
  <si>
    <t>2014 JAN TAX SETTLEMENT</t>
  </si>
  <si>
    <t>NWTC</t>
  </si>
  <si>
    <t>JOHN BRODERICK</t>
  </si>
  <si>
    <t>2014 PROP.TAX OVER PAYMENT (RE-ISSUED)</t>
  </si>
  <si>
    <t>PAYROLL 1.11.15</t>
  </si>
  <si>
    <t>LOAN#9004-JAN</t>
  </si>
  <si>
    <t>2015 GL-AUTO-WC</t>
  </si>
  <si>
    <t>FD CELL PHONE - JAN</t>
  </si>
  <si>
    <t>COMMUNITY INS CORP</t>
  </si>
  <si>
    <t>GRUBERS GARAGE</t>
  </si>
  <si>
    <t>PICK UP TIRES &amp; BATTERIES</t>
  </si>
  <si>
    <t>QUILL CORP</t>
  </si>
  <si>
    <t>OFFICE SUPPLIES</t>
  </si>
  <si>
    <t>DEC2</t>
  </si>
  <si>
    <t>VANDECASTLE TRUST ACC</t>
  </si>
  <si>
    <t>TIF &amp; KENYON ST WORK</t>
  </si>
  <si>
    <t>ZEITLER AG</t>
  </si>
  <si>
    <t>2014 SCALE USE</t>
  </si>
  <si>
    <t>FILING FEE KENYON ST &amp; DEMMITH</t>
  </si>
  <si>
    <t>VOP WS</t>
  </si>
  <si>
    <t xml:space="preserve">4Q/2014 </t>
  </si>
  <si>
    <t>WT6-DEC</t>
  </si>
  <si>
    <t>941-DEC</t>
  </si>
  <si>
    <t>PAYROLL 1.18.15</t>
  </si>
  <si>
    <t>PAYROLL - BAL.OVERTIME 2014</t>
  </si>
  <si>
    <t>M.ROGODZINSKI</t>
  </si>
  <si>
    <t>2014 PROP.TAX OVERPAYMENT</t>
  </si>
  <si>
    <t>PAYROLL - JAN</t>
  </si>
  <si>
    <t>PAYROLL 1.25.15</t>
  </si>
  <si>
    <t>LOAN#646631-FEB</t>
  </si>
  <si>
    <t>Dep. T#4</t>
  </si>
  <si>
    <t>Parade Donations</t>
  </si>
  <si>
    <t>Voided Ck#12095</t>
  </si>
  <si>
    <t>Patricia Schutte, WCMC - Clerk/Treasurer                  2/2/2015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</si>
</sst>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6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right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3" fillId="0" borderId="11" xfId="44" applyFont="1" applyBorder="1" applyAlignment="1">
      <alignment/>
    </xf>
    <xf numFmtId="44" fontId="3" fillId="0" borderId="11" xfId="44" applyFont="1" applyBorder="1" applyAlignment="1">
      <alignment horizontal="center"/>
    </xf>
    <xf numFmtId="44" fontId="3" fillId="0" borderId="17" xfId="44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10" fillId="0" borderId="0" xfId="44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4" fontId="3" fillId="0" borderId="10" xfId="44" applyFont="1" applyBorder="1" applyAlignment="1">
      <alignment/>
    </xf>
    <xf numFmtId="44" fontId="6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0" xfId="0" applyNumberFormat="1" applyFont="1" applyAlignment="1">
      <alignment/>
    </xf>
    <xf numFmtId="44" fontId="11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1" fillId="0" borderId="18" xfId="0" applyNumberFormat="1" applyFont="1" applyBorder="1" applyAlignment="1">
      <alignment horizontal="center"/>
    </xf>
    <xf numFmtId="44" fontId="14" fillId="0" borderId="19" xfId="44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14" fillId="0" borderId="20" xfId="44" applyFont="1" applyBorder="1" applyAlignment="1">
      <alignment horizontal="center"/>
    </xf>
    <xf numFmtId="49" fontId="12" fillId="0" borderId="11" xfId="0" applyNumberFormat="1" applyFont="1" applyBorder="1" applyAlignment="1">
      <alignment horizontal="left"/>
    </xf>
    <xf numFmtId="44" fontId="11" fillId="0" borderId="20" xfId="44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4" fontId="1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44" fontId="11" fillId="0" borderId="18" xfId="44" applyFont="1" applyBorder="1" applyAlignment="1">
      <alignment/>
    </xf>
    <xf numFmtId="0" fontId="5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44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4" fontId="0" fillId="0" borderId="0" xfId="44" applyFont="1" applyFill="1" applyBorder="1" applyAlignment="1">
      <alignment/>
    </xf>
    <xf numFmtId="44" fontId="0" fillId="0" borderId="13" xfId="44" applyFont="1" applyBorder="1" applyAlignment="1">
      <alignment/>
    </xf>
    <xf numFmtId="44" fontId="1" fillId="0" borderId="0" xfId="0" applyNumberFormat="1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5" fillId="0" borderId="0" xfId="0" applyFont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8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49" fontId="37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RowColHeaders="0" view="pageLayout" workbookViewId="0" topLeftCell="A1">
      <selection activeCell="D54" sqref="D5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114">
        <v>42035</v>
      </c>
    </row>
    <row r="2" ht="18">
      <c r="C2" s="113"/>
    </row>
    <row r="3" spans="1:8" ht="12.75">
      <c r="A3" s="2" t="s">
        <v>53</v>
      </c>
      <c r="B3" s="2"/>
      <c r="C3" s="40"/>
      <c r="G3" s="14"/>
      <c r="H3" s="15"/>
    </row>
    <row r="4" spans="2:9" ht="12">
      <c r="B4" s="7" t="s">
        <v>1</v>
      </c>
      <c r="C4" s="28"/>
      <c r="D4" s="66">
        <v>42005</v>
      </c>
      <c r="E4" s="24">
        <v>29107.64</v>
      </c>
      <c r="G4" s="12"/>
      <c r="H4" s="13"/>
      <c r="I4" s="12"/>
    </row>
    <row r="5" spans="2:9" ht="12">
      <c r="B5" s="10" t="s">
        <v>2</v>
      </c>
      <c r="C5" s="10"/>
      <c r="D5" s="11"/>
      <c r="E5" s="25">
        <v>-134431.99</v>
      </c>
      <c r="G5" s="12"/>
      <c r="H5" s="13"/>
      <c r="I5" s="12"/>
    </row>
    <row r="6" spans="2:9" ht="12">
      <c r="B6" s="67" t="s">
        <v>75</v>
      </c>
      <c r="C6" s="67"/>
      <c r="D6" s="11"/>
      <c r="E6" s="25">
        <v>91800.5</v>
      </c>
      <c r="G6" s="12"/>
      <c r="H6" s="13"/>
      <c r="I6" s="12"/>
    </row>
    <row r="7" spans="2:9" ht="12">
      <c r="B7" s="67" t="s">
        <v>92</v>
      </c>
      <c r="C7" s="67" t="s">
        <v>168</v>
      </c>
      <c r="D7" s="11"/>
      <c r="E7" s="25">
        <v>18624.27</v>
      </c>
      <c r="G7" s="12"/>
      <c r="H7" s="13"/>
      <c r="I7" s="12"/>
    </row>
    <row r="8" spans="2:9" ht="12">
      <c r="B8" s="67" t="s">
        <v>169</v>
      </c>
      <c r="C8" s="67"/>
      <c r="D8" s="11"/>
      <c r="E8" s="25">
        <v>150</v>
      </c>
      <c r="G8" s="12"/>
      <c r="H8" s="13"/>
      <c r="I8" s="12"/>
    </row>
    <row r="9" spans="2:9" ht="12">
      <c r="B9" s="67" t="s">
        <v>170</v>
      </c>
      <c r="C9" s="67"/>
      <c r="D9" s="11"/>
      <c r="E9" s="98">
        <v>50.89</v>
      </c>
      <c r="G9" s="12"/>
      <c r="H9" s="13"/>
      <c r="I9" s="12"/>
    </row>
    <row r="10" spans="2:5" ht="12">
      <c r="B10" s="68" t="s">
        <v>81</v>
      </c>
      <c r="C10" s="111"/>
      <c r="D10" s="11"/>
      <c r="E10" s="25">
        <v>43</v>
      </c>
    </row>
    <row r="11" spans="2:5" ht="12">
      <c r="B11" s="68" t="s">
        <v>58</v>
      </c>
      <c r="C11" s="68"/>
      <c r="D11" s="11"/>
      <c r="E11" s="25">
        <v>0</v>
      </c>
    </row>
    <row r="12" spans="2:5" ht="12">
      <c r="B12" s="10" t="s">
        <v>3</v>
      </c>
      <c r="C12" s="68"/>
      <c r="D12" s="11"/>
      <c r="E12" s="25">
        <v>0</v>
      </c>
    </row>
    <row r="13" spans="3:5" ht="12.75">
      <c r="C13" s="21" t="s">
        <v>1</v>
      </c>
      <c r="D13" s="23">
        <v>42035</v>
      </c>
      <c r="E13" s="9">
        <f>SUM(E4:E12)</f>
        <v>5344.3100000000095</v>
      </c>
    </row>
    <row r="14" ht="12.75">
      <c r="C14" s="21"/>
    </row>
    <row r="15" spans="1:8" ht="12.75">
      <c r="A15" s="2" t="s">
        <v>54</v>
      </c>
      <c r="D15" s="4"/>
      <c r="E15" s="6"/>
      <c r="G15" s="12"/>
      <c r="H15" s="13"/>
    </row>
    <row r="16" spans="1:8" ht="12.75">
      <c r="A16" s="2"/>
      <c r="B16" s="7" t="s">
        <v>1</v>
      </c>
      <c r="C16" s="7"/>
      <c r="D16" s="66">
        <v>42005</v>
      </c>
      <c r="E16" s="26">
        <v>284078.32</v>
      </c>
      <c r="G16" s="12"/>
      <c r="H16" s="13"/>
    </row>
    <row r="17" spans="1:8" ht="12.75">
      <c r="A17" s="2"/>
      <c r="B17" s="67" t="s">
        <v>76</v>
      </c>
      <c r="C17" s="67" t="s">
        <v>93</v>
      </c>
      <c r="D17" s="66"/>
      <c r="E17" s="26">
        <v>-91805.5</v>
      </c>
      <c r="G17" s="12"/>
      <c r="H17" s="16"/>
    </row>
    <row r="18" spans="1:8" ht="12.75">
      <c r="A18" s="2"/>
      <c r="B18" s="67" t="s">
        <v>113</v>
      </c>
      <c r="C18" s="67" t="s">
        <v>112</v>
      </c>
      <c r="D18" s="66"/>
      <c r="E18" s="26">
        <v>5600</v>
      </c>
      <c r="G18" s="12"/>
      <c r="H18" s="16"/>
    </row>
    <row r="19" spans="1:8" ht="12.75">
      <c r="A19" s="2"/>
      <c r="B19" s="67" t="s">
        <v>114</v>
      </c>
      <c r="C19" s="67" t="s">
        <v>115</v>
      </c>
      <c r="D19" s="66"/>
      <c r="E19" s="26">
        <v>250</v>
      </c>
      <c r="G19" s="12"/>
      <c r="H19" s="16"/>
    </row>
    <row r="20" spans="1:8" ht="12.75">
      <c r="A20" s="2"/>
      <c r="B20" s="68" t="s">
        <v>109</v>
      </c>
      <c r="C20" s="68" t="s">
        <v>111</v>
      </c>
      <c r="D20" s="66"/>
      <c r="E20" s="26">
        <v>20</v>
      </c>
      <c r="G20" s="12"/>
      <c r="H20" s="16"/>
    </row>
    <row r="21" spans="1:8" ht="12.75">
      <c r="A21" s="2"/>
      <c r="B21" s="67" t="s">
        <v>110</v>
      </c>
      <c r="C21" s="68"/>
      <c r="D21" s="66"/>
      <c r="E21" s="26">
        <v>185.5</v>
      </c>
      <c r="G21" s="12"/>
      <c r="H21" s="16"/>
    </row>
    <row r="22" spans="1:8" ht="12.75">
      <c r="A22" s="2"/>
      <c r="B22" s="67" t="s">
        <v>92</v>
      </c>
      <c r="C22" s="68" t="s">
        <v>108</v>
      </c>
      <c r="D22" s="66"/>
      <c r="E22" s="26">
        <v>75509.18</v>
      </c>
      <c r="G22" s="12"/>
      <c r="H22" s="16"/>
    </row>
    <row r="23" spans="2:8" ht="12">
      <c r="B23" s="67" t="s">
        <v>6</v>
      </c>
      <c r="C23" s="68"/>
      <c r="D23" s="66"/>
      <c r="E23" s="98">
        <v>43.24</v>
      </c>
      <c r="G23" s="12"/>
      <c r="H23" s="16"/>
    </row>
    <row r="24" spans="1:8" ht="12.75">
      <c r="A24" s="2"/>
      <c r="C24" s="21" t="s">
        <v>1</v>
      </c>
      <c r="D24" s="4">
        <v>42035</v>
      </c>
      <c r="E24" s="3">
        <f>SUM(E16:E23)</f>
        <v>273880.74</v>
      </c>
      <c r="G24" s="12"/>
      <c r="H24" s="16"/>
    </row>
    <row r="26" spans="1:3" ht="12.75">
      <c r="A26" s="2" t="s">
        <v>52</v>
      </c>
      <c r="B26" s="2"/>
      <c r="C26" s="40"/>
    </row>
    <row r="27" spans="2:5" ht="12">
      <c r="B27" s="7" t="s">
        <v>1</v>
      </c>
      <c r="C27" s="28"/>
      <c r="D27" s="66">
        <v>42005</v>
      </c>
      <c r="E27" s="24">
        <v>9670.16</v>
      </c>
    </row>
    <row r="28" spans="2:5" ht="12">
      <c r="B28" s="67" t="s">
        <v>2</v>
      </c>
      <c r="C28" s="67"/>
      <c r="D28" s="66"/>
      <c r="E28" s="24">
        <v>-1362.32</v>
      </c>
    </row>
    <row r="29" spans="2:5" ht="12">
      <c r="B29" s="67" t="s">
        <v>83</v>
      </c>
      <c r="C29" s="67"/>
      <c r="D29" s="66"/>
      <c r="E29" s="24">
        <v>5448.41</v>
      </c>
    </row>
    <row r="30" spans="2:5" ht="12">
      <c r="B30" s="67" t="s">
        <v>3</v>
      </c>
      <c r="C30" s="67"/>
      <c r="D30" s="66"/>
      <c r="E30" s="24">
        <v>0</v>
      </c>
    </row>
    <row r="31" spans="3:5" ht="12.75">
      <c r="C31" s="21" t="s">
        <v>1</v>
      </c>
      <c r="D31" s="23">
        <v>42035</v>
      </c>
      <c r="E31" s="9">
        <f>SUM(E27:E30)</f>
        <v>13756.25</v>
      </c>
    </row>
    <row r="32" ht="12">
      <c r="E32" s="97"/>
    </row>
    <row r="33" spans="1:4" ht="12.75">
      <c r="A33" s="2" t="s">
        <v>4</v>
      </c>
      <c r="C33" s="20"/>
      <c r="D33" s="3"/>
    </row>
    <row r="34" spans="1:5" ht="12">
      <c r="A34" s="17"/>
      <c r="B34" s="7" t="s">
        <v>1</v>
      </c>
      <c r="C34" s="8"/>
      <c r="D34" s="19">
        <v>42005</v>
      </c>
      <c r="E34" s="24">
        <v>47720.13</v>
      </c>
    </row>
    <row r="35" spans="1:5" ht="12.75" thickBot="1">
      <c r="A35" s="17"/>
      <c r="B35" s="68" t="s">
        <v>6</v>
      </c>
      <c r="C35" s="68"/>
      <c r="D35" s="19"/>
      <c r="E35" s="27">
        <v>2.03</v>
      </c>
    </row>
    <row r="36" spans="1:5" ht="12.75">
      <c r="A36" s="17"/>
      <c r="C36" s="21" t="s">
        <v>1</v>
      </c>
      <c r="D36" s="18">
        <v>42035</v>
      </c>
      <c r="E36" s="3">
        <f>SUM(E34:E35)</f>
        <v>47722.159999999996</v>
      </c>
    </row>
    <row r="38" ht="12.75">
      <c r="A38" s="2" t="s">
        <v>0</v>
      </c>
    </row>
    <row r="39" spans="2:5" ht="12">
      <c r="B39" s="67" t="s">
        <v>61</v>
      </c>
      <c r="C39" s="7"/>
      <c r="D39" s="66">
        <v>42005</v>
      </c>
      <c r="E39" s="100">
        <v>500</v>
      </c>
    </row>
    <row r="40" spans="2:5" ht="12">
      <c r="B40" s="67" t="s">
        <v>2</v>
      </c>
      <c r="C40" s="67"/>
      <c r="D40" s="8"/>
      <c r="E40" s="100">
        <v>0</v>
      </c>
    </row>
    <row r="41" spans="2:5" ht="12">
      <c r="B41" s="68" t="s">
        <v>60</v>
      </c>
      <c r="C41" s="68"/>
      <c r="D41" s="10"/>
      <c r="E41" s="101">
        <v>0</v>
      </c>
    </row>
    <row r="42" spans="3:5" ht="12.75">
      <c r="C42" s="21" t="s">
        <v>1</v>
      </c>
      <c r="D42" s="69">
        <v>42035</v>
      </c>
      <c r="E42" s="99">
        <f>SUM(E39:E41)</f>
        <v>500</v>
      </c>
    </row>
    <row r="44" spans="4:5" ht="13.5" thickBot="1">
      <c r="D44" s="2" t="s">
        <v>5</v>
      </c>
      <c r="E44" s="29">
        <f>SUM(E31+E36+E13+E24+E42)</f>
        <v>341203.45999999996</v>
      </c>
    </row>
    <row r="45" ht="12.75" thickTop="1"/>
    <row r="46" ht="12.75">
      <c r="A46" s="2" t="s">
        <v>44</v>
      </c>
    </row>
    <row r="47" spans="1:5" ht="12">
      <c r="A47" s="65" t="s">
        <v>50</v>
      </c>
      <c r="B47" s="40" t="s">
        <v>45</v>
      </c>
      <c r="C47" s="65" t="s">
        <v>64</v>
      </c>
      <c r="D47" s="109" t="s">
        <v>70</v>
      </c>
      <c r="E47" s="1">
        <v>415047.81</v>
      </c>
    </row>
    <row r="48" spans="1:5" ht="12">
      <c r="A48" s="65" t="s">
        <v>49</v>
      </c>
      <c r="B48" s="40" t="s">
        <v>46</v>
      </c>
      <c r="C48" s="65" t="s">
        <v>63</v>
      </c>
      <c r="D48" s="110" t="s">
        <v>97</v>
      </c>
      <c r="E48" s="64">
        <v>0</v>
      </c>
    </row>
    <row r="49" spans="1:5" ht="12.75" thickBot="1">
      <c r="A49" s="65" t="s">
        <v>48</v>
      </c>
      <c r="B49" s="40" t="s">
        <v>47</v>
      </c>
      <c r="C49" s="65" t="s">
        <v>65</v>
      </c>
      <c r="D49" s="110" t="s">
        <v>71</v>
      </c>
      <c r="E49" s="36">
        <v>672046.15</v>
      </c>
    </row>
    <row r="50" ht="12.75">
      <c r="E50" s="3">
        <f>SUM(E47:E49)</f>
        <v>1087093.96</v>
      </c>
    </row>
    <row r="52" spans="4:5" ht="12">
      <c r="D52" s="63"/>
      <c r="E52" s="93"/>
    </row>
    <row r="54" ht="12.75">
      <c r="A54" s="2"/>
    </row>
    <row r="56" spans="1:4" ht="12.75">
      <c r="A56" s="40" t="s">
        <v>171</v>
      </c>
      <c r="D56" s="2"/>
    </row>
  </sheetData>
  <sheetProtection/>
  <printOptions horizontalCentered="1"/>
  <pageMargins left="0.5" right="0.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31.28125" style="0" bestFit="1" customWidth="1"/>
    <col min="2" max="2" width="37.140625" style="0" bestFit="1" customWidth="1"/>
    <col min="3" max="3" width="12.28125" style="0" customWidth="1"/>
    <col min="4" max="4" width="9.00390625" style="0" bestFit="1" customWidth="1"/>
  </cols>
  <sheetData>
    <row r="1" ht="45.75" customHeight="1">
      <c r="B1" s="107" t="s">
        <v>106</v>
      </c>
    </row>
    <row r="2" spans="1:4" ht="33" customHeight="1">
      <c r="A2" s="86"/>
      <c r="B2" s="96" t="s">
        <v>62</v>
      </c>
      <c r="C2" s="70"/>
      <c r="D2" s="71" t="s">
        <v>35</v>
      </c>
    </row>
    <row r="3" spans="1:4" ht="12">
      <c r="A3" s="77" t="s">
        <v>98</v>
      </c>
      <c r="B3" s="73" t="s">
        <v>99</v>
      </c>
      <c r="C3" s="78">
        <v>31.5</v>
      </c>
      <c r="D3" s="71" t="s">
        <v>40</v>
      </c>
    </row>
    <row r="4" spans="1:4" ht="12">
      <c r="A4" s="77" t="s">
        <v>100</v>
      </c>
      <c r="B4" s="73" t="s">
        <v>102</v>
      </c>
      <c r="C4" s="78">
        <v>275.04</v>
      </c>
      <c r="D4" s="71" t="s">
        <v>40</v>
      </c>
    </row>
    <row r="5" spans="1:4" ht="12">
      <c r="A5" s="77" t="s">
        <v>100</v>
      </c>
      <c r="B5" s="73" t="s">
        <v>101</v>
      </c>
      <c r="C5" s="78">
        <v>308.15</v>
      </c>
      <c r="D5" s="71" t="s">
        <v>40</v>
      </c>
    </row>
    <row r="6" spans="1:4" ht="12">
      <c r="A6" s="77" t="s">
        <v>103</v>
      </c>
      <c r="B6" s="73" t="s">
        <v>104</v>
      </c>
      <c r="C6" s="78">
        <v>177.98</v>
      </c>
      <c r="D6" s="71" t="s">
        <v>40</v>
      </c>
    </row>
    <row r="7" spans="1:4" ht="12">
      <c r="A7" s="77" t="s">
        <v>94</v>
      </c>
      <c r="B7" s="73" t="s">
        <v>95</v>
      </c>
      <c r="C7" s="78">
        <v>559.65</v>
      </c>
      <c r="D7" s="71" t="s">
        <v>96</v>
      </c>
    </row>
    <row r="8" spans="1:4" ht="12">
      <c r="A8" s="77" t="s">
        <v>38</v>
      </c>
      <c r="B8" s="73" t="s">
        <v>107</v>
      </c>
      <c r="C8" s="78">
        <v>10</v>
      </c>
      <c r="D8" s="71" t="s">
        <v>79</v>
      </c>
    </row>
    <row r="9" spans="1:3" ht="12.75" thickBot="1">
      <c r="A9" s="79"/>
      <c r="B9" s="80" t="s">
        <v>105</v>
      </c>
      <c r="C9" s="81">
        <f>SUM(C3:C8)</f>
        <v>1362.3200000000002</v>
      </c>
    </row>
    <row r="10" ht="12.75" thickTop="1"/>
    <row r="11" ht="12">
      <c r="A11" s="79"/>
    </row>
    <row r="14" spans="1:4" ht="12">
      <c r="A14" s="82" t="s">
        <v>36</v>
      </c>
      <c r="B14" s="83"/>
      <c r="C14" s="84"/>
      <c r="D14" s="85">
        <v>42037</v>
      </c>
    </row>
    <row r="19" spans="1:4" ht="12">
      <c r="A19" s="82" t="s">
        <v>36</v>
      </c>
      <c r="B19" s="83"/>
      <c r="C19" s="84"/>
      <c r="D19" s="85">
        <v>42037</v>
      </c>
    </row>
  </sheetData>
  <sheetProtection/>
  <printOptions horizontalCentered="1"/>
  <pageMargins left="0.7" right="0.7" top="0.75" bottom="0.75" header="0.55" footer="0.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29">
      <selection activeCell="C52" sqref="C52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108" t="s">
        <v>116</v>
      </c>
    </row>
    <row r="2" ht="7.5" customHeight="1">
      <c r="D2" s="22"/>
    </row>
    <row r="3" spans="1:4" ht="15">
      <c r="A3" s="105" t="s">
        <v>51</v>
      </c>
      <c r="D3" s="22"/>
    </row>
    <row r="4" spans="2:4" ht="12">
      <c r="B4" s="102" t="s">
        <v>117</v>
      </c>
      <c r="C4" s="70"/>
      <c r="D4" s="71" t="s">
        <v>35</v>
      </c>
    </row>
    <row r="5" spans="1:4" ht="12">
      <c r="A5" s="87" t="s">
        <v>118</v>
      </c>
      <c r="B5" s="73" t="s">
        <v>119</v>
      </c>
      <c r="C5" s="88">
        <v>2571.2</v>
      </c>
      <c r="D5" s="89">
        <v>12103</v>
      </c>
    </row>
    <row r="6" spans="1:4" ht="12">
      <c r="A6" s="72" t="s">
        <v>120</v>
      </c>
      <c r="B6" s="73" t="s">
        <v>121</v>
      </c>
      <c r="C6" s="74">
        <v>103.8</v>
      </c>
      <c r="D6" s="75">
        <v>12104</v>
      </c>
    </row>
    <row r="7" spans="1:4" ht="12">
      <c r="A7" s="72" t="s">
        <v>122</v>
      </c>
      <c r="B7" s="73" t="s">
        <v>123</v>
      </c>
      <c r="C7" s="74">
        <v>188.65</v>
      </c>
      <c r="D7" s="75">
        <v>12105</v>
      </c>
    </row>
    <row r="8" spans="1:4" ht="12">
      <c r="A8" s="72" t="s">
        <v>124</v>
      </c>
      <c r="B8" s="73" t="s">
        <v>125</v>
      </c>
      <c r="C8" s="74">
        <v>236.66</v>
      </c>
      <c r="D8" s="75">
        <v>12106</v>
      </c>
    </row>
    <row r="9" spans="1:4" ht="12">
      <c r="A9" s="72" t="s">
        <v>88</v>
      </c>
      <c r="B9" s="73" t="s">
        <v>11</v>
      </c>
      <c r="C9" s="74">
        <v>139.33</v>
      </c>
      <c r="D9" s="75">
        <v>12107</v>
      </c>
    </row>
    <row r="10" spans="1:4" ht="12">
      <c r="A10" s="72" t="s">
        <v>39</v>
      </c>
      <c r="B10" s="73" t="s">
        <v>126</v>
      </c>
      <c r="C10" s="74">
        <v>318.69</v>
      </c>
      <c r="D10" s="75">
        <v>12108</v>
      </c>
    </row>
    <row r="11" spans="1:4" ht="12">
      <c r="A11" s="72" t="s">
        <v>127</v>
      </c>
      <c r="B11" s="73" t="s">
        <v>128</v>
      </c>
      <c r="C11" s="76">
        <v>5600</v>
      </c>
      <c r="D11" s="75">
        <v>12109</v>
      </c>
    </row>
    <row r="12" spans="1:4" ht="12">
      <c r="A12" s="77" t="s">
        <v>129</v>
      </c>
      <c r="B12" s="73" t="s">
        <v>125</v>
      </c>
      <c r="C12" s="78">
        <v>65</v>
      </c>
      <c r="D12" s="75">
        <v>12110</v>
      </c>
    </row>
    <row r="13" spans="1:4" ht="12">
      <c r="A13" s="77" t="s">
        <v>130</v>
      </c>
      <c r="B13" s="73" t="s">
        <v>131</v>
      </c>
      <c r="C13" s="78">
        <v>230.87</v>
      </c>
      <c r="D13" s="75">
        <v>12111</v>
      </c>
    </row>
    <row r="14" spans="1:4" ht="12">
      <c r="A14" s="77" t="s">
        <v>132</v>
      </c>
      <c r="B14" s="73" t="s">
        <v>131</v>
      </c>
      <c r="C14" s="78">
        <v>572.19</v>
      </c>
      <c r="D14" s="75">
        <v>12112</v>
      </c>
    </row>
    <row r="15" spans="1:4" ht="12">
      <c r="A15" s="77" t="s">
        <v>85</v>
      </c>
      <c r="B15" s="73" t="s">
        <v>131</v>
      </c>
      <c r="C15" s="78">
        <v>230.87</v>
      </c>
      <c r="D15" s="75">
        <v>12113</v>
      </c>
    </row>
    <row r="16" spans="1:4" ht="12">
      <c r="A16" s="77" t="s">
        <v>133</v>
      </c>
      <c r="B16" s="73" t="s">
        <v>131</v>
      </c>
      <c r="C16" s="78">
        <v>230.87</v>
      </c>
      <c r="D16" s="75">
        <v>12114</v>
      </c>
    </row>
    <row r="17" spans="1:4" ht="12">
      <c r="A17" s="77" t="s">
        <v>134</v>
      </c>
      <c r="B17" s="73" t="s">
        <v>131</v>
      </c>
      <c r="C17" s="78">
        <v>230.87</v>
      </c>
      <c r="D17" s="75">
        <v>12115</v>
      </c>
    </row>
    <row r="18" spans="1:4" ht="12">
      <c r="A18" s="77" t="s">
        <v>43</v>
      </c>
      <c r="B18" s="73" t="s">
        <v>135</v>
      </c>
      <c r="C18" s="78">
        <v>523.38</v>
      </c>
      <c r="D18" s="75">
        <v>12116</v>
      </c>
    </row>
    <row r="19" spans="1:4" ht="12">
      <c r="A19" s="77" t="s">
        <v>51</v>
      </c>
      <c r="B19" s="73" t="s">
        <v>136</v>
      </c>
      <c r="C19" s="78">
        <v>30891.26</v>
      </c>
      <c r="D19" s="75">
        <v>12117</v>
      </c>
    </row>
    <row r="20" spans="1:4" ht="12">
      <c r="A20" s="77" t="s">
        <v>137</v>
      </c>
      <c r="B20" s="73" t="s">
        <v>138</v>
      </c>
      <c r="C20" s="78">
        <v>38460.79</v>
      </c>
      <c r="D20" s="75">
        <v>12118</v>
      </c>
    </row>
    <row r="21" spans="1:4" ht="12">
      <c r="A21" s="77" t="s">
        <v>87</v>
      </c>
      <c r="B21" s="73" t="s">
        <v>138</v>
      </c>
      <c r="C21" s="78">
        <v>19500.46</v>
      </c>
      <c r="D21" s="75">
        <v>12119</v>
      </c>
    </row>
    <row r="22" spans="1:4" ht="12">
      <c r="A22" s="77" t="s">
        <v>139</v>
      </c>
      <c r="B22" s="73" t="s">
        <v>138</v>
      </c>
      <c r="C22" s="78">
        <v>3180.2</v>
      </c>
      <c r="D22" s="75">
        <v>12120</v>
      </c>
    </row>
    <row r="23" spans="1:4" ht="12">
      <c r="A23" s="77" t="s">
        <v>140</v>
      </c>
      <c r="B23" s="73" t="s">
        <v>90</v>
      </c>
      <c r="C23" s="78">
        <v>21.72</v>
      </c>
      <c r="D23" s="75">
        <v>12121</v>
      </c>
    </row>
    <row r="24" spans="1:4" ht="12">
      <c r="A24" s="77" t="s">
        <v>91</v>
      </c>
      <c r="B24" s="115" t="s">
        <v>141</v>
      </c>
      <c r="C24" s="78">
        <v>50.88</v>
      </c>
      <c r="D24" s="75">
        <v>12122</v>
      </c>
    </row>
    <row r="25" spans="1:4" ht="12">
      <c r="A25" s="77" t="s">
        <v>43</v>
      </c>
      <c r="B25" s="73" t="s">
        <v>142</v>
      </c>
      <c r="C25" s="78">
        <v>1037.98</v>
      </c>
      <c r="D25" s="75">
        <v>12123</v>
      </c>
    </row>
    <row r="26" spans="1:4" ht="12">
      <c r="A26" s="77" t="s">
        <v>38</v>
      </c>
      <c r="B26" s="73" t="s">
        <v>143</v>
      </c>
      <c r="C26" s="78">
        <v>3410</v>
      </c>
      <c r="D26" s="75">
        <v>12124</v>
      </c>
    </row>
    <row r="27" spans="1:4" ht="12">
      <c r="A27" s="77" t="s">
        <v>74</v>
      </c>
      <c r="B27" s="73" t="s">
        <v>22</v>
      </c>
      <c r="C27" s="78">
        <v>843.97</v>
      </c>
      <c r="D27" s="75" t="s">
        <v>40</v>
      </c>
    </row>
    <row r="28" spans="1:4" ht="12">
      <c r="A28" s="77" t="s">
        <v>73</v>
      </c>
      <c r="B28" s="73" t="s">
        <v>22</v>
      </c>
      <c r="C28" s="78">
        <v>61.9</v>
      </c>
      <c r="D28" s="75">
        <v>12125</v>
      </c>
    </row>
    <row r="29" spans="1:4" ht="12">
      <c r="A29" s="77" t="s">
        <v>86</v>
      </c>
      <c r="B29" s="73" t="s">
        <v>22</v>
      </c>
      <c r="C29" s="78">
        <v>113.59</v>
      </c>
      <c r="D29" s="75">
        <v>12126</v>
      </c>
    </row>
    <row r="30" spans="1:4" ht="12">
      <c r="A30" s="77" t="s">
        <v>59</v>
      </c>
      <c r="B30" s="73" t="s">
        <v>145</v>
      </c>
      <c r="C30" s="78">
        <v>16.19</v>
      </c>
      <c r="D30" s="75">
        <v>12127</v>
      </c>
    </row>
    <row r="31" spans="1:4" ht="12">
      <c r="A31" s="77" t="s">
        <v>146</v>
      </c>
      <c r="B31" s="73" t="s">
        <v>144</v>
      </c>
      <c r="C31" s="78">
        <v>8056</v>
      </c>
      <c r="D31" s="75">
        <v>12128</v>
      </c>
    </row>
    <row r="32" spans="1:4" ht="12">
      <c r="A32" s="77" t="s">
        <v>147</v>
      </c>
      <c r="B32" s="73" t="s">
        <v>148</v>
      </c>
      <c r="C32" s="78">
        <v>1065.32</v>
      </c>
      <c r="D32" s="75">
        <v>12129</v>
      </c>
    </row>
    <row r="33" spans="1:4" ht="12">
      <c r="A33" s="77" t="s">
        <v>69</v>
      </c>
      <c r="B33" s="73" t="s">
        <v>22</v>
      </c>
      <c r="C33" s="78">
        <v>281.26</v>
      </c>
      <c r="D33" s="75">
        <v>12130</v>
      </c>
    </row>
    <row r="34" spans="1:4" ht="12">
      <c r="A34" s="77" t="s">
        <v>82</v>
      </c>
      <c r="B34" s="73" t="s">
        <v>89</v>
      </c>
      <c r="C34" s="78">
        <v>21.99</v>
      </c>
      <c r="D34" s="75">
        <v>12131</v>
      </c>
    </row>
    <row r="35" spans="1:4" ht="12">
      <c r="A35" s="77" t="s">
        <v>149</v>
      </c>
      <c r="B35" s="73" t="s">
        <v>150</v>
      </c>
      <c r="C35" s="78">
        <v>91.75</v>
      </c>
      <c r="D35" s="75">
        <v>12132</v>
      </c>
    </row>
    <row r="36" spans="1:4" ht="12">
      <c r="A36" s="77" t="s">
        <v>39</v>
      </c>
      <c r="B36" s="73" t="s">
        <v>151</v>
      </c>
      <c r="C36" s="78">
        <v>423.51</v>
      </c>
      <c r="D36" s="75">
        <v>12133</v>
      </c>
    </row>
    <row r="37" spans="1:4" ht="12">
      <c r="A37" s="77" t="s">
        <v>152</v>
      </c>
      <c r="B37" s="73" t="s">
        <v>153</v>
      </c>
      <c r="C37" s="78">
        <v>1451.25</v>
      </c>
      <c r="D37" s="75">
        <v>12134</v>
      </c>
    </row>
    <row r="38" spans="1:4" ht="12">
      <c r="A38" s="77" t="s">
        <v>37</v>
      </c>
      <c r="B38" s="73" t="s">
        <v>22</v>
      </c>
      <c r="C38" s="78">
        <v>2676.96</v>
      </c>
      <c r="D38" s="75">
        <v>12135</v>
      </c>
    </row>
    <row r="39" spans="1:4" ht="12">
      <c r="A39" s="77" t="s">
        <v>154</v>
      </c>
      <c r="B39" s="73" t="s">
        <v>155</v>
      </c>
      <c r="C39" s="78">
        <v>215</v>
      </c>
      <c r="D39" s="75">
        <v>12136</v>
      </c>
    </row>
    <row r="40" spans="1:4" ht="12">
      <c r="A40" s="77" t="s">
        <v>152</v>
      </c>
      <c r="B40" s="73" t="s">
        <v>156</v>
      </c>
      <c r="C40" s="78">
        <v>30</v>
      </c>
      <c r="D40" s="75">
        <v>12137</v>
      </c>
    </row>
    <row r="41" spans="1:4" ht="12">
      <c r="A41" s="77" t="s">
        <v>157</v>
      </c>
      <c r="B41" s="73" t="s">
        <v>158</v>
      </c>
      <c r="C41" s="78">
        <v>599.16</v>
      </c>
      <c r="D41" s="75">
        <v>12138</v>
      </c>
    </row>
    <row r="42" spans="1:4" ht="12">
      <c r="A42" s="77" t="s">
        <v>80</v>
      </c>
      <c r="B42" s="73" t="s">
        <v>22</v>
      </c>
      <c r="C42" s="78">
        <v>35.36</v>
      </c>
      <c r="D42" s="75" t="s">
        <v>40</v>
      </c>
    </row>
    <row r="43" spans="1:4" ht="12">
      <c r="A43" s="77" t="s">
        <v>72</v>
      </c>
      <c r="B43" s="73" t="s">
        <v>159</v>
      </c>
      <c r="C43" s="78">
        <v>218.6</v>
      </c>
      <c r="D43" s="75" t="s">
        <v>40</v>
      </c>
    </row>
    <row r="44" spans="1:4" ht="12">
      <c r="A44" s="77" t="s">
        <v>68</v>
      </c>
      <c r="B44" s="73" t="s">
        <v>160</v>
      </c>
      <c r="C44" s="78">
        <v>1589.12</v>
      </c>
      <c r="D44" s="75" t="s">
        <v>40</v>
      </c>
    </row>
    <row r="45" spans="1:4" ht="12">
      <c r="A45" s="77" t="s">
        <v>43</v>
      </c>
      <c r="B45" s="73" t="s">
        <v>161</v>
      </c>
      <c r="C45" s="78">
        <v>560.45</v>
      </c>
      <c r="D45" s="75">
        <v>12139</v>
      </c>
    </row>
    <row r="46" spans="1:4" ht="12">
      <c r="A46" s="77" t="s">
        <v>43</v>
      </c>
      <c r="B46" s="73" t="s">
        <v>162</v>
      </c>
      <c r="C46" s="78">
        <v>993.08</v>
      </c>
      <c r="D46" s="75">
        <v>12140</v>
      </c>
    </row>
    <row r="47" spans="1:4" ht="12">
      <c r="A47" s="77" t="s">
        <v>163</v>
      </c>
      <c r="B47" s="73" t="s">
        <v>164</v>
      </c>
      <c r="C47" s="78">
        <v>31.95</v>
      </c>
      <c r="D47" s="75">
        <v>12141</v>
      </c>
    </row>
    <row r="48" spans="1:4" ht="12">
      <c r="A48" s="77" t="s">
        <v>66</v>
      </c>
      <c r="B48" s="73" t="s">
        <v>165</v>
      </c>
      <c r="C48" s="78">
        <v>1081.27</v>
      </c>
      <c r="D48" s="75">
        <v>12142</v>
      </c>
    </row>
    <row r="49" spans="1:4" ht="12">
      <c r="A49" s="77" t="s">
        <v>43</v>
      </c>
      <c r="B49" s="73" t="s">
        <v>166</v>
      </c>
      <c r="C49" s="78">
        <v>578.64</v>
      </c>
      <c r="D49" s="75">
        <v>12143</v>
      </c>
    </row>
    <row r="50" spans="1:4" ht="12">
      <c r="A50" s="77" t="s">
        <v>84</v>
      </c>
      <c r="B50" s="73" t="s">
        <v>167</v>
      </c>
      <c r="C50" s="78">
        <v>5600</v>
      </c>
      <c r="D50" s="75">
        <v>12144</v>
      </c>
    </row>
    <row r="51" spans="2:3" ht="12.75">
      <c r="B51" s="106" t="s">
        <v>105</v>
      </c>
      <c r="C51" s="99">
        <f>SUM(C5:C50)</f>
        <v>134431.99</v>
      </c>
    </row>
    <row r="55" spans="1:4" ht="12">
      <c r="A55" s="82" t="s">
        <v>36</v>
      </c>
      <c r="B55" s="83"/>
      <c r="C55" s="103"/>
      <c r="D55" s="85">
        <v>42037</v>
      </c>
    </row>
    <row r="59" spans="1:4" ht="12">
      <c r="A59" s="82" t="s">
        <v>36</v>
      </c>
      <c r="B59" s="83"/>
      <c r="C59" s="103"/>
      <c r="D59" s="85">
        <v>42037</v>
      </c>
    </row>
  </sheetData>
  <sheetProtection/>
  <printOptions/>
  <pageMargins left="0.7" right="0.7" top="0.5" bottom="0.25" header="0.55" footer="0.55"/>
  <pageSetup horizontalDpi="600" verticalDpi="600" orientation="portrait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H10" sqref="H10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1" spans="4:8" ht="12.75">
      <c r="D1" s="90" t="s">
        <v>38</v>
      </c>
      <c r="H1" s="2" t="s">
        <v>51</v>
      </c>
    </row>
    <row r="2" spans="1:10" ht="12.75">
      <c r="A2" s="30" t="s">
        <v>7</v>
      </c>
      <c r="D2" s="65" t="s">
        <v>77</v>
      </c>
      <c r="E2" s="112"/>
      <c r="F2" s="65" t="s">
        <v>78</v>
      </c>
      <c r="G2" s="112"/>
      <c r="H2" s="65" t="s">
        <v>77</v>
      </c>
      <c r="I2" s="112"/>
      <c r="J2" s="65" t="s">
        <v>78</v>
      </c>
    </row>
    <row r="3" spans="4:10" ht="12">
      <c r="D3" s="65" t="s">
        <v>67</v>
      </c>
      <c r="E3" s="40"/>
      <c r="F3" s="65" t="s">
        <v>8</v>
      </c>
      <c r="G3" s="40"/>
      <c r="H3" s="65" t="s">
        <v>55</v>
      </c>
      <c r="I3" s="40"/>
      <c r="J3" s="65" t="s">
        <v>56</v>
      </c>
    </row>
    <row r="4" spans="1:11" ht="12.75">
      <c r="A4" s="5"/>
      <c r="B4" s="32" t="s">
        <v>9</v>
      </c>
      <c r="C4" s="33"/>
      <c r="D4" s="91" t="s">
        <v>10</v>
      </c>
      <c r="E4" s="15"/>
      <c r="F4" s="91" t="s">
        <v>10</v>
      </c>
      <c r="G4" s="15"/>
      <c r="H4" s="91" t="s">
        <v>10</v>
      </c>
      <c r="I4" s="15"/>
      <c r="J4" s="91" t="s">
        <v>10</v>
      </c>
      <c r="K4" s="5"/>
    </row>
    <row r="5" spans="2:10" ht="12">
      <c r="B5" s="35" t="s">
        <v>11</v>
      </c>
      <c r="D5" s="1"/>
      <c r="F5" s="1"/>
      <c r="H5" s="64"/>
      <c r="I5" s="95"/>
      <c r="J5" s="1"/>
    </row>
    <row r="6" spans="2:10" ht="12">
      <c r="B6" s="35" t="s">
        <v>12</v>
      </c>
      <c r="D6" s="1"/>
      <c r="F6" s="1"/>
      <c r="H6" s="64"/>
      <c r="I6" s="95"/>
      <c r="J6" s="1"/>
    </row>
    <row r="7" spans="2:10" ht="12">
      <c r="B7" s="35" t="s">
        <v>13</v>
      </c>
      <c r="D7" s="1"/>
      <c r="F7" s="1"/>
      <c r="H7" s="64"/>
      <c r="I7" s="95"/>
      <c r="J7" s="1"/>
    </row>
    <row r="8" spans="2:10" ht="12">
      <c r="B8" s="35" t="s">
        <v>14</v>
      </c>
      <c r="D8" s="1"/>
      <c r="F8" s="1"/>
      <c r="H8" s="64"/>
      <c r="I8" s="95"/>
      <c r="J8" s="1"/>
    </row>
    <row r="9" spans="2:10" ht="12">
      <c r="B9" s="35" t="s">
        <v>15</v>
      </c>
      <c r="D9" s="1"/>
      <c r="F9" s="1"/>
      <c r="H9" s="64"/>
      <c r="I9" s="95"/>
      <c r="J9" s="1"/>
    </row>
    <row r="10" spans="2:10" ht="12">
      <c r="B10" s="35" t="s">
        <v>16</v>
      </c>
      <c r="D10" s="1"/>
      <c r="F10" s="1"/>
      <c r="H10" s="64"/>
      <c r="I10" s="95"/>
      <c r="J10" s="1"/>
    </row>
    <row r="11" spans="2:10" ht="12">
      <c r="B11" s="35" t="s">
        <v>17</v>
      </c>
      <c r="D11" s="1"/>
      <c r="F11" s="1"/>
      <c r="H11" s="64"/>
      <c r="I11" s="95"/>
      <c r="J11" s="1"/>
    </row>
    <row r="12" spans="2:10" ht="12">
      <c r="B12" s="35" t="s">
        <v>18</v>
      </c>
      <c r="D12" s="1"/>
      <c r="F12" s="1"/>
      <c r="H12" s="64"/>
      <c r="I12" s="95"/>
      <c r="J12" s="1"/>
    </row>
    <row r="13" spans="2:10" ht="12">
      <c r="B13" s="35" t="s">
        <v>19</v>
      </c>
      <c r="D13" s="1"/>
      <c r="F13" s="1"/>
      <c r="H13" s="64"/>
      <c r="I13" s="95"/>
      <c r="J13" s="1"/>
    </row>
    <row r="14" spans="2:10" ht="12">
      <c r="B14" s="35" t="s">
        <v>20</v>
      </c>
      <c r="D14" s="1"/>
      <c r="F14" s="1"/>
      <c r="H14" s="64"/>
      <c r="I14" s="95"/>
      <c r="J14" s="1"/>
    </row>
    <row r="15" spans="2:10" ht="12">
      <c r="B15" s="35" t="s">
        <v>21</v>
      </c>
      <c r="D15" s="1"/>
      <c r="F15" s="1"/>
      <c r="H15" s="64"/>
      <c r="I15" s="95"/>
      <c r="J15" s="1"/>
    </row>
    <row r="16" spans="2:10" ht="12.75" thickBot="1">
      <c r="B16" s="35" t="s">
        <v>22</v>
      </c>
      <c r="D16" s="36"/>
      <c r="F16" s="36"/>
      <c r="H16" s="36"/>
      <c r="J16" s="36"/>
    </row>
    <row r="17" spans="1:12" ht="13.5" thickBot="1">
      <c r="A17" s="2"/>
      <c r="B17" s="37" t="s">
        <v>23</v>
      </c>
      <c r="C17" s="2"/>
      <c r="D17" s="38">
        <f>SUM(D5:D16)</f>
        <v>0</v>
      </c>
      <c r="E17" s="2"/>
      <c r="F17" s="3">
        <f>SUM(F5:F16)</f>
        <v>0</v>
      </c>
      <c r="G17" s="2"/>
      <c r="H17" s="38">
        <f>SUM(H5:H16)</f>
        <v>0</v>
      </c>
      <c r="I17" s="2"/>
      <c r="J17" s="3">
        <f>SUM(J5:J16)</f>
        <v>0</v>
      </c>
      <c r="K17" s="2"/>
      <c r="L17" s="29">
        <f>SUM(D17:J17)</f>
        <v>0</v>
      </c>
    </row>
    <row r="18" ht="12.75" thickTop="1">
      <c r="H18" s="22"/>
    </row>
    <row r="21" spans="2:8" ht="15">
      <c r="B21" s="39" t="s">
        <v>24</v>
      </c>
      <c r="H21" s="12"/>
    </row>
    <row r="22" spans="1:11" ht="12">
      <c r="A22" s="40"/>
      <c r="B22" s="40"/>
      <c r="C22" s="40"/>
      <c r="D22" s="40"/>
      <c r="E22" s="40"/>
      <c r="F22" s="41"/>
      <c r="G22" s="40"/>
      <c r="H22" s="41"/>
      <c r="I22" s="41"/>
      <c r="J22" s="40"/>
      <c r="K22" s="40"/>
    </row>
    <row r="23" spans="1:11" ht="12.75">
      <c r="A23" s="31" t="s">
        <v>25</v>
      </c>
      <c r="B23" s="2" t="s">
        <v>26</v>
      </c>
      <c r="C23" s="5"/>
      <c r="D23" s="5"/>
      <c r="E23" s="40"/>
      <c r="F23" s="37" t="s">
        <v>27</v>
      </c>
      <c r="G23" s="34"/>
      <c r="H23" s="40"/>
      <c r="I23" s="42"/>
      <c r="J23" s="40"/>
      <c r="K23" s="40"/>
    </row>
    <row r="24" spans="1:11" ht="12">
      <c r="A24" s="43"/>
      <c r="B24" s="44"/>
      <c r="C24" s="44"/>
      <c r="D24" s="45"/>
      <c r="E24" s="44"/>
      <c r="F24" s="48">
        <v>0</v>
      </c>
      <c r="G24" s="47"/>
      <c r="H24" s="12"/>
      <c r="I24" s="16"/>
      <c r="J24" s="12"/>
      <c r="K24" s="12"/>
    </row>
    <row r="25" spans="1:11" ht="12.75" thickBot="1">
      <c r="A25" s="43"/>
      <c r="B25" s="44"/>
      <c r="C25" s="44"/>
      <c r="D25" s="45"/>
      <c r="E25" s="44"/>
      <c r="F25" s="49">
        <v>0</v>
      </c>
      <c r="G25" s="16"/>
      <c r="H25" s="12"/>
      <c r="I25" s="16"/>
      <c r="J25" s="12"/>
      <c r="K25" s="12"/>
    </row>
    <row r="26" spans="1:11" ht="12">
      <c r="A26" s="12"/>
      <c r="B26" s="50"/>
      <c r="C26" s="50"/>
      <c r="D26" s="51"/>
      <c r="E26" s="50"/>
      <c r="F26" s="52">
        <f>SUM(F24:F25)</f>
        <v>0</v>
      </c>
      <c r="G26" s="16"/>
      <c r="H26" s="12"/>
      <c r="I26" s="16"/>
      <c r="J26" s="12"/>
      <c r="K26" s="12"/>
    </row>
    <row r="27" spans="1:11" ht="12">
      <c r="A27" s="12"/>
      <c r="B27" s="50"/>
      <c r="C27" s="50"/>
      <c r="D27" s="51"/>
      <c r="E27" s="50"/>
      <c r="F27" s="53"/>
      <c r="G27" s="16"/>
      <c r="H27" s="16"/>
      <c r="I27" s="16"/>
      <c r="J27" s="54"/>
      <c r="K27" s="12"/>
    </row>
    <row r="28" spans="1:11" ht="12">
      <c r="A28" s="12"/>
      <c r="B28" s="50"/>
      <c r="C28" s="50"/>
      <c r="D28" s="51"/>
      <c r="E28" s="50"/>
      <c r="F28" s="41"/>
      <c r="G28" s="16"/>
      <c r="H28" s="16"/>
      <c r="I28" s="16"/>
      <c r="J28" s="54"/>
      <c r="K28" s="12"/>
    </row>
    <row r="29" spans="1:11" ht="12.75">
      <c r="A29" s="12"/>
      <c r="B29" s="55" t="s">
        <v>28</v>
      </c>
      <c r="C29" s="56"/>
      <c r="D29" s="57"/>
      <c r="E29" s="56"/>
      <c r="F29" s="37" t="s">
        <v>27</v>
      </c>
      <c r="G29" s="58"/>
      <c r="H29" s="12"/>
      <c r="I29" s="16"/>
      <c r="J29" s="54"/>
      <c r="K29" s="12"/>
    </row>
    <row r="30" spans="1:11" ht="12">
      <c r="A30" s="43">
        <v>104</v>
      </c>
      <c r="B30" s="44" t="s">
        <v>29</v>
      </c>
      <c r="C30" s="44"/>
      <c r="D30" s="45" t="s">
        <v>41</v>
      </c>
      <c r="E30" s="44"/>
      <c r="F30" s="46"/>
      <c r="G30" s="47">
        <v>19002.17</v>
      </c>
      <c r="H30" s="12"/>
      <c r="I30" s="16"/>
      <c r="J30" s="50"/>
      <c r="K30" s="12"/>
    </row>
    <row r="31" spans="1:11" ht="12">
      <c r="A31" s="43">
        <v>106</v>
      </c>
      <c r="B31" s="44" t="s">
        <v>30</v>
      </c>
      <c r="C31" s="44"/>
      <c r="D31" s="45" t="s">
        <v>42</v>
      </c>
      <c r="E31" s="44"/>
      <c r="F31" s="48"/>
      <c r="G31" s="47"/>
      <c r="H31" s="12"/>
      <c r="I31" s="16"/>
      <c r="J31" s="50"/>
      <c r="K31" s="12"/>
    </row>
    <row r="32" spans="6:12" ht="13.5" thickBot="1">
      <c r="F32" s="59">
        <f>SUM(F30:F31)</f>
        <v>0</v>
      </c>
      <c r="L32" s="29"/>
    </row>
    <row r="33" ht="12.75" thickTop="1"/>
    <row r="34" ht="12">
      <c r="A34" s="60" t="s">
        <v>31</v>
      </c>
    </row>
    <row r="38" spans="3:12" ht="12">
      <c r="C38" s="22"/>
      <c r="J38" s="12" t="s">
        <v>32</v>
      </c>
      <c r="K38" s="12"/>
      <c r="L38" s="1"/>
    </row>
    <row r="39" spans="10:12" ht="12.75" thickBot="1">
      <c r="J39" s="12" t="s">
        <v>24</v>
      </c>
      <c r="K39" s="12"/>
      <c r="L39" s="36"/>
    </row>
    <row r="40" spans="7:12" ht="13.5" thickBot="1">
      <c r="G40" s="61" t="s">
        <v>33</v>
      </c>
      <c r="K40" s="62"/>
      <c r="L40" s="29">
        <f>SUM(L38:L39)</f>
        <v>0</v>
      </c>
    </row>
    <row r="41" ht="12.75" thickTop="1"/>
    <row r="45" spans="1:6" ht="12">
      <c r="A45" s="22"/>
      <c r="B45" s="22"/>
      <c r="F45" s="93"/>
    </row>
    <row r="46" spans="1:6" ht="12">
      <c r="A46" s="22" t="s">
        <v>34</v>
      </c>
      <c r="B46" s="22"/>
      <c r="F46" s="94"/>
    </row>
    <row r="47" spans="1:6" ht="12">
      <c r="A47" s="22"/>
      <c r="B47" s="22"/>
      <c r="F47" s="22"/>
    </row>
    <row r="48" spans="1:6" ht="12">
      <c r="A48" s="92" t="s">
        <v>57</v>
      </c>
      <c r="B48" s="104"/>
      <c r="F48" s="22"/>
    </row>
    <row r="49" ht="12">
      <c r="A49" s="35"/>
    </row>
    <row r="50" ht="12">
      <c r="A50" s="35"/>
    </row>
    <row r="51" ht="12">
      <c r="A51" s="35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&amp;C&amp;"Arial,Bold"&amp;14VOP INTEREST EARNED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2015-02-02T22:41:44Z</cp:lastPrinted>
  <dcterms:created xsi:type="dcterms:W3CDTF">1999-12-07T00:30:12Z</dcterms:created>
  <dcterms:modified xsi:type="dcterms:W3CDTF">2015-02-02T22:42:46Z</dcterms:modified>
  <cp:category/>
  <cp:version/>
  <cp:contentType/>
  <cp:contentStatus/>
</cp:coreProperties>
</file>