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6260" windowHeight="7330"/>
  </bookViews>
  <sheets>
    <sheet name="General" sheetId="3" r:id="rId1"/>
    <sheet name="ABlistGen" sheetId="2" r:id="rId2"/>
    <sheet name="PNBlistGen" sheetId="1" r:id="rId3"/>
  </sheets>
  <calcPr calcId="145621"/>
</workbook>
</file>

<file path=xl/calcChain.xml><?xml version="1.0" encoding="utf-8"?>
<calcChain xmlns="http://schemas.openxmlformats.org/spreadsheetml/2006/main">
  <c r="E16" i="3" l="1"/>
  <c r="E22" i="3"/>
  <c r="E30" i="3"/>
  <c r="E35" i="3"/>
  <c r="E41" i="3"/>
  <c r="E43" i="3"/>
  <c r="E49" i="3"/>
  <c r="C10" i="2"/>
  <c r="C66" i="1"/>
</calcChain>
</file>

<file path=xl/sharedStrings.xml><?xml version="1.0" encoding="utf-8"?>
<sst xmlns="http://schemas.openxmlformats.org/spreadsheetml/2006/main" count="208" uniqueCount="155">
  <si>
    <t xml:space="preserve">APPROVED BY: </t>
  </si>
  <si>
    <t>JULY</t>
  </si>
  <si>
    <t>PAYROLL 7.26.14</t>
  </si>
  <si>
    <t>SCHUTTE, KEVIN</t>
  </si>
  <si>
    <t>SCHUTTE, PATRICIA</t>
  </si>
  <si>
    <t>WS - QTR 2</t>
  </si>
  <si>
    <t>VOP WS</t>
  </si>
  <si>
    <t>HAND TOWELING</t>
  </si>
  <si>
    <t>JANITOR'S CLOSET</t>
  </si>
  <si>
    <t>FUEL - JUL1</t>
  </si>
  <si>
    <t>RIISER ENERGY</t>
  </si>
  <si>
    <t>SIGNS &amp; BARRICADES</t>
  </si>
  <si>
    <t>RENT-A-FLASH</t>
  </si>
  <si>
    <t>PAYROLL 7.19.14</t>
  </si>
  <si>
    <t>ONLINE</t>
  </si>
  <si>
    <t>JUL</t>
  </si>
  <si>
    <t>AFLAC</t>
  </si>
  <si>
    <t>BRD. OF REVIEW 2014</t>
  </si>
  <si>
    <t>GERALD ROGGE</t>
  </si>
  <si>
    <t>ADAM MAY</t>
  </si>
  <si>
    <t>PATRICIA SCHUTTE</t>
  </si>
  <si>
    <t>JAY MARTENS</t>
  </si>
  <si>
    <t>JUN</t>
  </si>
  <si>
    <t>WRS</t>
  </si>
  <si>
    <t>941-JUN</t>
  </si>
  <si>
    <t>EFTPS</t>
  </si>
  <si>
    <t>WT6-JUN</t>
  </si>
  <si>
    <t>WDOR</t>
  </si>
  <si>
    <t>FD PICNIC &amp; FUEL - JUN2</t>
  </si>
  <si>
    <t>PETTY CASH REPLENISHMENT</t>
  </si>
  <si>
    <t>PESHTIGO NATIONAL BANK</t>
  </si>
  <si>
    <t>FD PICNIC 2014 - BEER</t>
  </si>
  <si>
    <t>TRIANGLE DISTIBUTING</t>
  </si>
  <si>
    <t>FD PICNIC 2014 - FOOD</t>
  </si>
  <si>
    <t>STATION HOUSE RESTAURANT</t>
  </si>
  <si>
    <t>PELKINS</t>
  </si>
  <si>
    <t>FD PICNIC 2014 - PORTABLE TOILETS</t>
  </si>
  <si>
    <t>PAUL'S PORTABLE TOILET</t>
  </si>
  <si>
    <t>CENTERLINE PAINTING</t>
  </si>
  <si>
    <t>MARINETTE CTY. HWY. DEPT</t>
  </si>
  <si>
    <t>FD PICNIC 2014 - SIGN WEIGHTS</t>
  </si>
  <si>
    <t>MARINETTE CONCRETE</t>
  </si>
  <si>
    <t>FOUR SEASONS DISTRIBUTING</t>
  </si>
  <si>
    <t>FD PICNIC 2014 - BEER TRAILER</t>
  </si>
  <si>
    <t>DSJS RENTAL</t>
  </si>
  <si>
    <t>DEAN DISTRIBUTING</t>
  </si>
  <si>
    <t>OFF ROAD DIESEL FUEL</t>
  </si>
  <si>
    <t>COUNTRY VISIONS</t>
  </si>
  <si>
    <t>FD CELL PHONE - JUN</t>
  </si>
  <si>
    <t>CELLCOM</t>
  </si>
  <si>
    <t>PAYROLL 7.12.14</t>
  </si>
  <si>
    <t>FD DNR BLDG - PLUMBING PARTS</t>
  </si>
  <si>
    <t>KEVIN SCHUTTE</t>
  </si>
  <si>
    <t>LOAN #9004-JUL</t>
  </si>
  <si>
    <t>ASSOCIATED BANK</t>
  </si>
  <si>
    <t>POSTAGE</t>
  </si>
  <si>
    <t>POUND POSTOFFICE</t>
  </si>
  <si>
    <t>PAYROLL 7.5.14</t>
  </si>
  <si>
    <t>FD CARSHOW 2014 &amp; GARB.TRK EXP.</t>
  </si>
  <si>
    <t>CARQUEST</t>
  </si>
  <si>
    <t>WPS</t>
  </si>
  <si>
    <t>PICK UP M/R</t>
  </si>
  <si>
    <t>WITT AUTO SALE</t>
  </si>
  <si>
    <t>FD - HEAVY RESCUE DOT INSPECTION</t>
  </si>
  <si>
    <t>TRUCK COUNTRY</t>
  </si>
  <si>
    <t>COTTAGE BAR &amp; GRILL</t>
  </si>
  <si>
    <t>STARZER MEATS</t>
  </si>
  <si>
    <t>R &amp; R ASSESSING</t>
  </si>
  <si>
    <t>2014 ALCOHOL LIC NOTICE</t>
  </si>
  <si>
    <t>PESHTIGO TIMES</t>
  </si>
  <si>
    <t>PACKERLAND BROADBAND</t>
  </si>
  <si>
    <t>PARK CAMERA ADJUSTMENT</t>
  </si>
  <si>
    <t>MARTIN SECURITY</t>
  </si>
  <si>
    <t>MAR-OCO LANDFILL</t>
  </si>
  <si>
    <t>FD PICNIC 2014 - DEEP FRIER RENTAL</t>
  </si>
  <si>
    <t>KUMALONG SNO-RIDERS</t>
  </si>
  <si>
    <t>KATIE'S SUB SHOP</t>
  </si>
  <si>
    <t>FD PICNIC 2014 - ADVERTISING</t>
  </si>
  <si>
    <t>BAY CITIES RADIO</t>
  </si>
  <si>
    <t>LOAN #46631-JUL</t>
  </si>
  <si>
    <t>BANK NORTH</t>
  </si>
  <si>
    <t>ACE HARDWARE</t>
  </si>
  <si>
    <t>PAYROLL-QTR 2</t>
  </si>
  <si>
    <t>ROGGE, JERRY</t>
  </si>
  <si>
    <t>MEYER, MARY</t>
  </si>
  <si>
    <t>MAY, ADAM</t>
  </si>
  <si>
    <t>MARTENS, JAY</t>
  </si>
  <si>
    <t>GROSS, TYLER</t>
  </si>
  <si>
    <t>PAYROLL 6.28.14</t>
  </si>
  <si>
    <t>CK#</t>
  </si>
  <si>
    <r>
      <t>Ck.</t>
    </r>
    <r>
      <rPr>
        <b/>
        <sz val="9"/>
        <color indexed="10"/>
        <rFont val="Arial"/>
        <family val="2"/>
      </rPr>
      <t xml:space="preserve">#11881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#11931</t>
    </r>
  </si>
  <si>
    <t>VILLAGE OF POUND - JULY 2014</t>
  </si>
  <si>
    <t>GENERAL ACC - CHECKS</t>
  </si>
  <si>
    <t>CHECKS UNLIMITED</t>
  </si>
  <si>
    <t>VOP.COM WEBSITE RENEWAL - 1 YR</t>
  </si>
  <si>
    <t xml:space="preserve">WEEBLY </t>
  </si>
  <si>
    <t>UTILITY ACC - CHECKS</t>
  </si>
  <si>
    <t>PAYROLL SUBSCRIPTION - 1 YR</t>
  </si>
  <si>
    <t xml:space="preserve">INTUIT </t>
  </si>
  <si>
    <t>FLOOR CLEANER - BUCKEYE</t>
  </si>
  <si>
    <t>SANACARE</t>
  </si>
  <si>
    <t>OFFICE SUPPLIES</t>
  </si>
  <si>
    <t>US COMMUNITIES</t>
  </si>
  <si>
    <t>WEED SPRAYER PART</t>
  </si>
  <si>
    <t>SOLO INCORP.</t>
  </si>
  <si>
    <t>ASSOC. BANK ~ Online payments</t>
  </si>
  <si>
    <t>BILLS PAID - JULY 2014</t>
  </si>
  <si>
    <t>Patricia Schutte, WCMC - Clerk/Treasurer                     8/4/2014</t>
  </si>
  <si>
    <t>Int. 3.5%</t>
  </si>
  <si>
    <t>Due date 4-1-2015</t>
  </si>
  <si>
    <t>WS-BAN     Loan #46631</t>
  </si>
  <si>
    <t>(BN)</t>
  </si>
  <si>
    <t>Int. 4.33%</t>
  </si>
  <si>
    <t>Due date 5-3-2015</t>
  </si>
  <si>
    <t>WWC         Loan #0001</t>
  </si>
  <si>
    <t>(PNB)</t>
  </si>
  <si>
    <t>Int. 2.58%</t>
  </si>
  <si>
    <t>Due date 2-15-2018</t>
  </si>
  <si>
    <t>Bus. 141     Loan #9004</t>
  </si>
  <si>
    <t>(AB)</t>
  </si>
  <si>
    <t>DEBIT SERVICE</t>
  </si>
  <si>
    <t>TOTAL ALL ACCOUNTS</t>
  </si>
  <si>
    <t>BALANCE AS OF</t>
  </si>
  <si>
    <r>
      <t>Ck#11919</t>
    </r>
    <r>
      <rPr>
        <sz val="9"/>
        <rFont val="Arial"/>
        <family val="2"/>
      </rPr>
      <t xml:space="preserve"> (mileage-US flags-jack stands-FD posters/Advertising)</t>
    </r>
  </si>
  <si>
    <t>Replenished</t>
  </si>
  <si>
    <t>Expenses</t>
  </si>
  <si>
    <t xml:space="preserve">BALANCE </t>
  </si>
  <si>
    <t>PETTY CASH</t>
  </si>
  <si>
    <t>Interest</t>
  </si>
  <si>
    <t>MONEY MARKET #2227116916 (AB)</t>
  </si>
  <si>
    <t>Bank Service Chg.</t>
  </si>
  <si>
    <t>Shared Revenu - July settlement</t>
  </si>
  <si>
    <t>GTA 2 of 4 payment</t>
  </si>
  <si>
    <t>WDOT</t>
  </si>
  <si>
    <t>GENERAL ACCOUNT #101012 (AB)</t>
  </si>
  <si>
    <t xml:space="preserve">Interest </t>
  </si>
  <si>
    <t>Transfer to Checking #12386</t>
  </si>
  <si>
    <t>MONEY MARKET #312583 (PNB)</t>
  </si>
  <si>
    <t>Garbage Tag Sales</t>
  </si>
  <si>
    <t>S.H.Church $900-Jul thru Sep</t>
  </si>
  <si>
    <t>CC or PP rent &amp; dep.</t>
  </si>
  <si>
    <t>Players Club Inv.#1302 &amp; Oprt.Lic #287-15</t>
  </si>
  <si>
    <t>Alcohol &amp; Operator Licenses</t>
  </si>
  <si>
    <t>#2014-2</t>
  </si>
  <si>
    <t>Dig or Build Permits</t>
  </si>
  <si>
    <t>sold</t>
  </si>
  <si>
    <t>FD/Vop bottled water</t>
  </si>
  <si>
    <t>ck.#4183</t>
  </si>
  <si>
    <t>Loan 346631-JUL</t>
  </si>
  <si>
    <t xml:space="preserve">FD - 2014 Dues </t>
  </si>
  <si>
    <t>Fireworks Donations</t>
  </si>
  <si>
    <t>Allen Rosner Family &amp; misc</t>
  </si>
  <si>
    <t>FD Picnic Donations</t>
  </si>
  <si>
    <t>Transfer from MM #312583</t>
  </si>
  <si>
    <t>GENERAL ACCOUNT #12386 (PNB)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</si>
</sst>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8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80">
    <xf numFmtId="0" fontId="0" fillId="0" borderId="0" xfId="0"/>
    <xf numFmtId="14" fontId="2" fillId="0" borderId="1" xfId="0" applyNumberFormat="1" applyFont="1" applyBorder="1"/>
    <xf numFmtId="0" fontId="3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4" fontId="6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4" fontId="4" fillId="0" borderId="3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4" fillId="0" borderId="6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2" fillId="0" borderId="4" xfId="1" applyFont="1" applyBorder="1"/>
    <xf numFmtId="49" fontId="5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4" fontId="2" fillId="0" borderId="1" xfId="1" applyFont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2"/>
    <xf numFmtId="0" fontId="12" fillId="0" borderId="0" xfId="2" applyFont="1"/>
    <xf numFmtId="0" fontId="6" fillId="0" borderId="0" xfId="2" applyFont="1"/>
    <xf numFmtId="14" fontId="12" fillId="0" borderId="0" xfId="2" applyNumberFormat="1" applyBorder="1" applyAlignment="1">
      <alignment horizontal="center"/>
    </xf>
    <xf numFmtId="0" fontId="12" fillId="0" borderId="0" xfId="2" applyBorder="1" applyAlignment="1">
      <alignment horizontal="right"/>
    </xf>
    <xf numFmtId="44" fontId="6" fillId="0" borderId="0" xfId="3" applyFont="1"/>
    <xf numFmtId="44" fontId="0" fillId="0" borderId="8" xfId="3" applyFont="1" applyBorder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44" fontId="0" fillId="0" borderId="0" xfId="3" applyFont="1" applyBorder="1"/>
    <xf numFmtId="44" fontId="0" fillId="0" borderId="0" xfId="3" applyFont="1"/>
    <xf numFmtId="4" fontId="12" fillId="0" borderId="0" xfId="2" applyNumberFormat="1" applyFont="1" applyAlignment="1">
      <alignment horizontal="left"/>
    </xf>
    <xf numFmtId="44" fontId="6" fillId="0" borderId="7" xfId="2" applyNumberFormat="1" applyFont="1" applyBorder="1"/>
    <xf numFmtId="44" fontId="6" fillId="0" borderId="0" xfId="2" applyNumberFormat="1" applyFont="1"/>
    <xf numFmtId="14" fontId="12" fillId="0" borderId="0" xfId="2" applyNumberFormat="1" applyFont="1"/>
    <xf numFmtId="0" fontId="6" fillId="0" borderId="0" xfId="2" applyFont="1" applyBorder="1" applyAlignment="1">
      <alignment horizontal="right"/>
    </xf>
    <xf numFmtId="44" fontId="12" fillId="0" borderId="5" xfId="3" applyFont="1" applyFill="1" applyBorder="1"/>
    <xf numFmtId="0" fontId="12" fillId="0" borderId="5" xfId="2" applyBorder="1"/>
    <xf numFmtId="0" fontId="12" fillId="0" borderId="5" xfId="2" applyFont="1" applyBorder="1"/>
    <xf numFmtId="44" fontId="12" fillId="0" borderId="1" xfId="3" applyFont="1" applyBorder="1"/>
    <xf numFmtId="14" fontId="12" fillId="0" borderId="1" xfId="2" applyNumberFormat="1" applyBorder="1"/>
    <xf numFmtId="0" fontId="12" fillId="0" borderId="1" xfId="2" applyFont="1" applyBorder="1"/>
    <xf numFmtId="14" fontId="12" fillId="0" borderId="1" xfId="2" applyNumberFormat="1" applyFont="1" applyBorder="1"/>
    <xf numFmtId="0" fontId="12" fillId="0" borderId="1" xfId="2" applyBorder="1"/>
    <xf numFmtId="14" fontId="12" fillId="0" borderId="0" xfId="3" applyNumberFormat="1" applyFont="1"/>
    <xf numFmtId="0" fontId="3" fillId="0" borderId="0" xfId="2" applyFont="1"/>
    <xf numFmtId="44" fontId="0" fillId="0" borderId="9" xfId="3" applyFont="1" applyBorder="1"/>
    <xf numFmtId="14" fontId="12" fillId="0" borderId="1" xfId="3" applyNumberFormat="1" applyFont="1" applyBorder="1"/>
    <xf numFmtId="44" fontId="0" fillId="0" borderId="10" xfId="3" applyFont="1" applyBorder="1"/>
    <xf numFmtId="14" fontId="13" fillId="0" borderId="0" xfId="2" applyNumberFormat="1" applyFont="1"/>
    <xf numFmtId="44" fontId="12" fillId="0" borderId="0" xfId="3" applyFont="1" applyFill="1" applyBorder="1"/>
    <xf numFmtId="44" fontId="6" fillId="0" borderId="0" xfId="3" applyFont="1" applyBorder="1"/>
    <xf numFmtId="14" fontId="12" fillId="0" borderId="0" xfId="2" applyNumberFormat="1" applyBorder="1" applyAlignment="1">
      <alignment horizontal="right"/>
    </xf>
    <xf numFmtId="44" fontId="0" fillId="0" borderId="11" xfId="3" applyFont="1" applyBorder="1"/>
    <xf numFmtId="14" fontId="12" fillId="0" borderId="5" xfId="2" applyNumberFormat="1" applyFont="1" applyBorder="1"/>
    <xf numFmtId="44" fontId="0" fillId="0" borderId="12" xfId="3" applyFont="1" applyBorder="1"/>
    <xf numFmtId="0" fontId="13" fillId="0" borderId="1" xfId="2" applyFont="1" applyBorder="1"/>
    <xf numFmtId="44" fontId="13" fillId="0" borderId="0" xfId="3" applyFont="1" applyBorder="1"/>
    <xf numFmtId="0" fontId="13" fillId="0" borderId="0" xfId="2" applyFont="1"/>
    <xf numFmtId="14" fontId="12" fillId="0" borderId="0" xfId="2" applyNumberFormat="1"/>
    <xf numFmtId="44" fontId="12" fillId="0" borderId="12" xfId="3" applyFont="1" applyBorder="1"/>
    <xf numFmtId="44" fontId="12" fillId="0" borderId="10" xfId="3" applyFont="1" applyBorder="1"/>
    <xf numFmtId="44" fontId="13" fillId="0" borderId="0" xfId="3" applyFont="1"/>
    <xf numFmtId="44" fontId="12" fillId="0" borderId="0" xfId="3" applyFont="1"/>
    <xf numFmtId="14" fontId="12" fillId="0" borderId="5" xfId="2" applyNumberFormat="1" applyBorder="1"/>
    <xf numFmtId="0" fontId="2" fillId="0" borderId="5" xfId="2" applyFont="1" applyBorder="1" applyAlignment="1">
      <alignment horizontal="left"/>
    </xf>
    <xf numFmtId="0" fontId="14" fillId="0" borderId="0" xfId="2" applyFont="1"/>
    <xf numFmtId="0" fontId="15" fillId="0" borderId="0" xfId="2" applyFont="1"/>
    <xf numFmtId="164" fontId="16" fillId="0" borderId="0" xfId="2" applyNumberFormat="1" applyFont="1"/>
    <xf numFmtId="164" fontId="17" fillId="0" borderId="0" xfId="2" applyNumberFormat="1" applyFont="1" applyAlignment="1">
      <alignment horizontal="right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RowColHeaders="0" tabSelected="1" view="pageLayout" zoomScaleNormal="100" workbookViewId="0">
      <selection activeCell="C15" sqref="C15"/>
    </sheetView>
  </sheetViews>
  <sheetFormatPr defaultRowHeight="12.5" x14ac:dyDescent="0.25"/>
  <cols>
    <col min="1" max="1" width="5.81640625" style="30" customWidth="1"/>
    <col min="2" max="2" width="23.453125" style="30" customWidth="1"/>
    <col min="3" max="3" width="27.54296875" style="30" customWidth="1"/>
    <col min="4" max="4" width="21.7265625" style="30" customWidth="1"/>
    <col min="5" max="5" width="15.7265625" style="30" customWidth="1"/>
    <col min="6" max="6" width="3.7265625" style="30" customWidth="1"/>
    <col min="7" max="7" width="20.1796875" style="30" customWidth="1"/>
    <col min="8" max="8" width="9.7265625" style="30" customWidth="1"/>
    <col min="9" max="9" width="9.81640625" style="30" customWidth="1"/>
    <col min="10" max="16384" width="8.7265625" style="30"/>
  </cols>
  <sheetData>
    <row r="1" spans="1:9" ht="21.5" x14ac:dyDescent="0.45">
      <c r="C1" s="79">
        <v>41851</v>
      </c>
    </row>
    <row r="2" spans="1:9" ht="14" x14ac:dyDescent="0.3">
      <c r="C2" s="78"/>
    </row>
    <row r="3" spans="1:9" ht="13" x14ac:dyDescent="0.3">
      <c r="A3" s="32" t="s">
        <v>154</v>
      </c>
      <c r="B3" s="32"/>
      <c r="C3" s="31"/>
      <c r="G3" s="77"/>
      <c r="H3" s="76"/>
    </row>
    <row r="4" spans="1:9" x14ac:dyDescent="0.25">
      <c r="B4" s="53" t="s">
        <v>122</v>
      </c>
      <c r="C4" s="66"/>
      <c r="D4" s="50">
        <v>41821</v>
      </c>
      <c r="E4" s="58">
        <v>22933.08</v>
      </c>
      <c r="G4" s="68"/>
      <c r="H4" s="72"/>
      <c r="I4" s="68"/>
    </row>
    <row r="5" spans="1:9" x14ac:dyDescent="0.25">
      <c r="B5" s="47" t="s">
        <v>125</v>
      </c>
      <c r="C5" s="47"/>
      <c r="D5" s="74"/>
      <c r="E5" s="65">
        <v>-32431.02</v>
      </c>
      <c r="G5" s="68"/>
      <c r="H5" s="72"/>
      <c r="I5" s="68"/>
    </row>
    <row r="6" spans="1:9" x14ac:dyDescent="0.25">
      <c r="B6" s="51" t="s">
        <v>153</v>
      </c>
      <c r="C6" s="51"/>
      <c r="D6" s="74"/>
      <c r="E6" s="65">
        <v>6000</v>
      </c>
      <c r="G6" s="68"/>
      <c r="H6" s="72"/>
      <c r="I6" s="68"/>
    </row>
    <row r="7" spans="1:9" x14ac:dyDescent="0.25">
      <c r="B7" s="51" t="s">
        <v>152</v>
      </c>
      <c r="C7" s="51" t="s">
        <v>151</v>
      </c>
      <c r="D7" s="74"/>
      <c r="E7" s="70">
        <v>671.88</v>
      </c>
      <c r="G7" s="68"/>
      <c r="H7" s="72"/>
      <c r="I7" s="68"/>
    </row>
    <row r="8" spans="1:9" x14ac:dyDescent="0.25">
      <c r="B8" s="51" t="s">
        <v>150</v>
      </c>
      <c r="C8" s="48"/>
      <c r="D8" s="74"/>
      <c r="E8" s="70">
        <v>500</v>
      </c>
      <c r="G8" s="68"/>
      <c r="H8" s="72"/>
      <c r="I8" s="68"/>
    </row>
    <row r="9" spans="1:9" x14ac:dyDescent="0.25">
      <c r="B9" s="51" t="s">
        <v>149</v>
      </c>
      <c r="C9" s="48"/>
      <c r="D9" s="74"/>
      <c r="E9" s="70">
        <v>811.06</v>
      </c>
      <c r="G9" s="68"/>
      <c r="H9" s="72"/>
      <c r="I9" s="68"/>
    </row>
    <row r="10" spans="1:9" x14ac:dyDescent="0.25">
      <c r="B10" s="51" t="s">
        <v>6</v>
      </c>
      <c r="C10" s="48" t="s">
        <v>148</v>
      </c>
      <c r="D10" s="64" t="s">
        <v>147</v>
      </c>
      <c r="E10" s="70">
        <v>5600</v>
      </c>
      <c r="G10" s="68"/>
      <c r="H10" s="72"/>
      <c r="I10" s="68"/>
    </row>
    <row r="11" spans="1:9" x14ac:dyDescent="0.25">
      <c r="B11" s="48" t="s">
        <v>146</v>
      </c>
      <c r="C11" s="48" t="s">
        <v>145</v>
      </c>
      <c r="D11" s="74"/>
      <c r="E11" s="65">
        <v>14</v>
      </c>
      <c r="G11" s="68"/>
      <c r="H11" s="72"/>
      <c r="I11" s="68"/>
    </row>
    <row r="12" spans="1:9" x14ac:dyDescent="0.25">
      <c r="B12" s="48" t="s">
        <v>144</v>
      </c>
      <c r="C12" s="48" t="s">
        <v>143</v>
      </c>
      <c r="D12" s="74"/>
      <c r="E12" s="65">
        <v>10</v>
      </c>
    </row>
    <row r="13" spans="1:9" x14ac:dyDescent="0.25">
      <c r="B13" s="48" t="s">
        <v>142</v>
      </c>
      <c r="C13" s="75" t="s">
        <v>141</v>
      </c>
      <c r="D13" s="74"/>
      <c r="E13" s="65">
        <v>227</v>
      </c>
    </row>
    <row r="14" spans="1:9" x14ac:dyDescent="0.25">
      <c r="B14" s="48" t="s">
        <v>140</v>
      </c>
      <c r="C14" s="48" t="s">
        <v>139</v>
      </c>
      <c r="D14" s="74"/>
      <c r="E14" s="65">
        <v>950</v>
      </c>
    </row>
    <row r="15" spans="1:9" x14ac:dyDescent="0.25">
      <c r="B15" s="47" t="s">
        <v>138</v>
      </c>
      <c r="C15" s="48"/>
      <c r="D15" s="74"/>
      <c r="E15" s="65">
        <v>79</v>
      </c>
    </row>
    <row r="16" spans="1:9" ht="13" x14ac:dyDescent="0.3">
      <c r="C16" s="45" t="s">
        <v>122</v>
      </c>
      <c r="D16" s="62">
        <v>41851</v>
      </c>
      <c r="E16" s="61">
        <f>SUM(E4:E15)</f>
        <v>5365.0000000000018</v>
      </c>
    </row>
    <row r="18" spans="1:8" ht="13" x14ac:dyDescent="0.3">
      <c r="A18" s="32" t="s">
        <v>137</v>
      </c>
      <c r="D18" s="69"/>
      <c r="E18" s="73"/>
      <c r="G18" s="68"/>
      <c r="H18" s="72"/>
    </row>
    <row r="19" spans="1:8" ht="13" x14ac:dyDescent="0.3">
      <c r="A19" s="32"/>
      <c r="B19" s="53" t="s">
        <v>122</v>
      </c>
      <c r="C19" s="53"/>
      <c r="D19" s="52">
        <v>41821</v>
      </c>
      <c r="E19" s="71">
        <v>145647.5</v>
      </c>
      <c r="G19" s="68"/>
      <c r="H19" s="72"/>
    </row>
    <row r="20" spans="1:8" ht="13" x14ac:dyDescent="0.3">
      <c r="A20" s="32"/>
      <c r="B20" s="51" t="s">
        <v>136</v>
      </c>
      <c r="C20" s="51"/>
      <c r="D20" s="52"/>
      <c r="E20" s="71">
        <v>-6000</v>
      </c>
      <c r="G20" s="68"/>
      <c r="H20" s="67"/>
    </row>
    <row r="21" spans="1:8" x14ac:dyDescent="0.25">
      <c r="B21" s="51" t="s">
        <v>135</v>
      </c>
      <c r="C21" s="48"/>
      <c r="D21" s="52"/>
      <c r="E21" s="70">
        <v>24.67</v>
      </c>
      <c r="G21" s="68"/>
      <c r="H21" s="67"/>
    </row>
    <row r="22" spans="1:8" ht="13" x14ac:dyDescent="0.3">
      <c r="A22" s="32"/>
      <c r="C22" s="45" t="s">
        <v>122</v>
      </c>
      <c r="D22" s="69">
        <v>41851</v>
      </c>
      <c r="E22" s="35">
        <f>SUM(E19:E21)</f>
        <v>139672.17000000001</v>
      </c>
      <c r="G22" s="68"/>
      <c r="H22" s="67"/>
    </row>
    <row r="24" spans="1:8" ht="13" x14ac:dyDescent="0.3">
      <c r="A24" s="32" t="s">
        <v>134</v>
      </c>
      <c r="B24" s="32"/>
      <c r="C24" s="31"/>
    </row>
    <row r="25" spans="1:8" x14ac:dyDescent="0.25">
      <c r="B25" s="53" t="s">
        <v>122</v>
      </c>
      <c r="C25" s="66"/>
      <c r="D25" s="52">
        <v>41821</v>
      </c>
      <c r="E25" s="58">
        <v>47607.55</v>
      </c>
    </row>
    <row r="26" spans="1:8" x14ac:dyDescent="0.25">
      <c r="B26" s="51" t="s">
        <v>125</v>
      </c>
      <c r="C26" s="51"/>
      <c r="D26" s="52"/>
      <c r="E26" s="58">
        <v>-1070.29</v>
      </c>
    </row>
    <row r="27" spans="1:8" x14ac:dyDescent="0.25">
      <c r="B27" s="51" t="s">
        <v>133</v>
      </c>
      <c r="C27" s="51" t="s">
        <v>132</v>
      </c>
      <c r="D27" s="52"/>
      <c r="E27" s="58">
        <v>4798.78</v>
      </c>
    </row>
    <row r="28" spans="1:8" x14ac:dyDescent="0.25">
      <c r="B28" s="51" t="s">
        <v>27</v>
      </c>
      <c r="C28" s="51" t="s">
        <v>131</v>
      </c>
      <c r="D28" s="52"/>
      <c r="E28" s="65">
        <v>23366.46</v>
      </c>
    </row>
    <row r="29" spans="1:8" ht="13" thickBot="1" x14ac:dyDescent="0.3">
      <c r="B29" s="48" t="s">
        <v>130</v>
      </c>
      <c r="C29" s="48"/>
      <c r="D29" s="64"/>
      <c r="E29" s="63">
        <v>-10</v>
      </c>
    </row>
    <row r="30" spans="1:8" ht="13" x14ac:dyDescent="0.3">
      <c r="C30" s="45" t="s">
        <v>122</v>
      </c>
      <c r="D30" s="62">
        <v>41851</v>
      </c>
      <c r="E30" s="61">
        <f>SUM(E25:E29)</f>
        <v>74692.5</v>
      </c>
    </row>
    <row r="31" spans="1:8" x14ac:dyDescent="0.25">
      <c r="E31" s="60"/>
    </row>
    <row r="32" spans="1:8" ht="13" x14ac:dyDescent="0.3">
      <c r="A32" s="32" t="s">
        <v>129</v>
      </c>
      <c r="C32" s="59"/>
      <c r="D32" s="35"/>
    </row>
    <row r="33" spans="1:5" x14ac:dyDescent="0.25">
      <c r="A33" s="55"/>
      <c r="B33" s="53" t="s">
        <v>122</v>
      </c>
      <c r="C33" s="50"/>
      <c r="D33" s="57">
        <v>41821</v>
      </c>
      <c r="E33" s="58">
        <v>47708.09</v>
      </c>
    </row>
    <row r="34" spans="1:5" ht="13" thickBot="1" x14ac:dyDescent="0.3">
      <c r="A34" s="55"/>
      <c r="B34" s="48" t="s">
        <v>128</v>
      </c>
      <c r="C34" s="48"/>
      <c r="D34" s="57"/>
      <c r="E34" s="56">
        <v>2.0299999999999998</v>
      </c>
    </row>
    <row r="35" spans="1:5" ht="13" x14ac:dyDescent="0.3">
      <c r="A35" s="55"/>
      <c r="C35" s="45" t="s">
        <v>122</v>
      </c>
      <c r="D35" s="54">
        <v>41851</v>
      </c>
      <c r="E35" s="35">
        <f>SUM(E33:E34)</f>
        <v>47710.119999999995</v>
      </c>
    </row>
    <row r="37" spans="1:5" ht="13" x14ac:dyDescent="0.3">
      <c r="A37" s="32" t="s">
        <v>127</v>
      </c>
    </row>
    <row r="38" spans="1:5" x14ac:dyDescent="0.25">
      <c r="B38" s="51" t="s">
        <v>126</v>
      </c>
      <c r="C38" s="53"/>
      <c r="D38" s="52">
        <v>41821</v>
      </c>
      <c r="E38" s="49">
        <v>500</v>
      </c>
    </row>
    <row r="39" spans="1:5" x14ac:dyDescent="0.25">
      <c r="B39" s="51" t="s">
        <v>125</v>
      </c>
      <c r="C39" s="51"/>
      <c r="D39" s="50"/>
      <c r="E39" s="49">
        <v>-436.07</v>
      </c>
    </row>
    <row r="40" spans="1:5" x14ac:dyDescent="0.25">
      <c r="B40" s="48" t="s">
        <v>124</v>
      </c>
      <c r="C40" s="48" t="s">
        <v>123</v>
      </c>
      <c r="D40" s="47"/>
      <c r="E40" s="46">
        <v>436.07</v>
      </c>
    </row>
    <row r="41" spans="1:5" ht="13" x14ac:dyDescent="0.3">
      <c r="C41" s="45" t="s">
        <v>122</v>
      </c>
      <c r="D41" s="44">
        <v>41851</v>
      </c>
      <c r="E41" s="43">
        <f>SUM(E38:E40)</f>
        <v>500</v>
      </c>
    </row>
    <row r="43" spans="1:5" ht="13.5" thickBot="1" x14ac:dyDescent="0.35">
      <c r="D43" s="32" t="s">
        <v>121</v>
      </c>
      <c r="E43" s="42">
        <f>SUM(E30+E35+E16+E22+E41)</f>
        <v>267939.79000000004</v>
      </c>
    </row>
    <row r="44" spans="1:5" ht="13" thickTop="1" x14ac:dyDescent="0.25"/>
    <row r="45" spans="1:5" ht="13" x14ac:dyDescent="0.3">
      <c r="A45" s="32" t="s">
        <v>120</v>
      </c>
    </row>
    <row r="46" spans="1:5" x14ac:dyDescent="0.25">
      <c r="A46" s="38" t="s">
        <v>119</v>
      </c>
      <c r="B46" s="31" t="s">
        <v>118</v>
      </c>
      <c r="C46" s="38" t="s">
        <v>117</v>
      </c>
      <c r="D46" s="41" t="s">
        <v>116</v>
      </c>
      <c r="E46" s="40">
        <v>427465.57</v>
      </c>
    </row>
    <row r="47" spans="1:5" x14ac:dyDescent="0.25">
      <c r="A47" s="38" t="s">
        <v>115</v>
      </c>
      <c r="B47" s="31" t="s">
        <v>114</v>
      </c>
      <c r="C47" s="38" t="s">
        <v>113</v>
      </c>
      <c r="D47" s="37" t="s">
        <v>112</v>
      </c>
      <c r="E47" s="39">
        <v>30000</v>
      </c>
    </row>
    <row r="48" spans="1:5" ht="13" thickBot="1" x14ac:dyDescent="0.3">
      <c r="A48" s="38" t="s">
        <v>111</v>
      </c>
      <c r="B48" s="31" t="s">
        <v>110</v>
      </c>
      <c r="C48" s="38" t="s">
        <v>109</v>
      </c>
      <c r="D48" s="37" t="s">
        <v>108</v>
      </c>
      <c r="E48" s="36">
        <v>696572.28</v>
      </c>
    </row>
    <row r="49" spans="1:5" ht="13" x14ac:dyDescent="0.3">
      <c r="E49" s="35">
        <f>SUM(E46:E48)</f>
        <v>1154037.8500000001</v>
      </c>
    </row>
    <row r="51" spans="1:5" x14ac:dyDescent="0.25">
      <c r="D51" s="34"/>
      <c r="E51" s="33"/>
    </row>
    <row r="53" spans="1:5" ht="13" x14ac:dyDescent="0.3">
      <c r="A53" s="32"/>
    </row>
    <row r="55" spans="1:5" x14ac:dyDescent="0.25">
      <c r="A55" s="31" t="s">
        <v>107</v>
      </c>
    </row>
  </sheetData>
  <printOptions horizontalCentered="1"/>
  <pageMargins left="0.5" right="0.5" top="0.75" bottom="0.25" header="0.5" footer="0.5"/>
  <pageSetup orientation="portrait" r:id="rId1"/>
  <headerFooter alignWithMargins="0">
    <oddHeader xml:space="preserve"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WhiteSpace="0" view="pageLayout" zoomScaleNormal="100" workbookViewId="0">
      <selection activeCell="A13" sqref="A13"/>
    </sheetView>
  </sheetViews>
  <sheetFormatPr defaultRowHeight="12.5" x14ac:dyDescent="0.25"/>
  <cols>
    <col min="1" max="1" width="31.26953125" bestFit="1" customWidth="1"/>
    <col min="2" max="2" width="37.1796875" bestFit="1" customWidth="1"/>
    <col min="3" max="3" width="12.26953125" customWidth="1"/>
  </cols>
  <sheetData>
    <row r="1" spans="1:4" ht="46" customHeight="1" x14ac:dyDescent="0.5">
      <c r="B1" s="29" t="s">
        <v>106</v>
      </c>
    </row>
    <row r="2" spans="1:4" ht="33" customHeight="1" x14ac:dyDescent="0.25">
      <c r="A2" s="28"/>
      <c r="B2" s="27" t="s">
        <v>105</v>
      </c>
      <c r="C2" s="18"/>
      <c r="D2" s="17" t="s">
        <v>89</v>
      </c>
    </row>
    <row r="3" spans="1:4" x14ac:dyDescent="0.25">
      <c r="A3" s="10" t="s">
        <v>104</v>
      </c>
      <c r="B3" s="9" t="s">
        <v>103</v>
      </c>
      <c r="C3" s="8">
        <v>19.2</v>
      </c>
      <c r="D3" s="17" t="s">
        <v>14</v>
      </c>
    </row>
    <row r="4" spans="1:4" x14ac:dyDescent="0.25">
      <c r="A4" s="10" t="s">
        <v>102</v>
      </c>
      <c r="B4" s="9" t="s">
        <v>101</v>
      </c>
      <c r="C4" s="8">
        <v>212.22</v>
      </c>
      <c r="D4" s="17" t="s">
        <v>14</v>
      </c>
    </row>
    <row r="5" spans="1:4" x14ac:dyDescent="0.25">
      <c r="A5" s="10" t="s">
        <v>100</v>
      </c>
      <c r="B5" s="9" t="s">
        <v>99</v>
      </c>
      <c r="C5" s="8">
        <v>64.31</v>
      </c>
      <c r="D5" s="17" t="s">
        <v>14</v>
      </c>
    </row>
    <row r="6" spans="1:4" x14ac:dyDescent="0.25">
      <c r="A6" s="10" t="s">
        <v>98</v>
      </c>
      <c r="B6" s="9" t="s">
        <v>97</v>
      </c>
      <c r="C6" s="8">
        <v>491.16</v>
      </c>
      <c r="D6" s="17" t="s">
        <v>14</v>
      </c>
    </row>
    <row r="7" spans="1:4" x14ac:dyDescent="0.25">
      <c r="A7" s="10" t="s">
        <v>93</v>
      </c>
      <c r="B7" s="9" t="s">
        <v>96</v>
      </c>
      <c r="C7" s="8">
        <v>97.8</v>
      </c>
      <c r="D7" s="17" t="s">
        <v>14</v>
      </c>
    </row>
    <row r="8" spans="1:4" x14ac:dyDescent="0.25">
      <c r="A8" s="10" t="s">
        <v>95</v>
      </c>
      <c r="B8" s="9" t="s">
        <v>94</v>
      </c>
      <c r="C8" s="8">
        <v>49.95</v>
      </c>
      <c r="D8" s="17" t="s">
        <v>14</v>
      </c>
    </row>
    <row r="9" spans="1:4" x14ac:dyDescent="0.25">
      <c r="A9" s="10" t="s">
        <v>93</v>
      </c>
      <c r="B9" s="9" t="s">
        <v>92</v>
      </c>
      <c r="C9" s="8">
        <v>135.65</v>
      </c>
      <c r="D9" s="17" t="s">
        <v>14</v>
      </c>
    </row>
    <row r="10" spans="1:4" ht="13" thickBot="1" x14ac:dyDescent="0.3">
      <c r="A10" s="24"/>
      <c r="B10" s="26" t="s">
        <v>1</v>
      </c>
      <c r="C10" s="25">
        <f>SUM(C3:C9)</f>
        <v>1070.2900000000002</v>
      </c>
    </row>
    <row r="11" spans="1:4" ht="13" thickTop="1" x14ac:dyDescent="0.25"/>
    <row r="12" spans="1:4" x14ac:dyDescent="0.25">
      <c r="A12" s="24"/>
    </row>
    <row r="15" spans="1:4" x14ac:dyDescent="0.25">
      <c r="A15" s="4" t="s">
        <v>0</v>
      </c>
      <c r="B15" s="3"/>
      <c r="C15" s="23"/>
      <c r="D15" s="1">
        <v>41855</v>
      </c>
    </row>
    <row r="20" spans="1:4" x14ac:dyDescent="0.25">
      <c r="A20" s="4" t="s">
        <v>0</v>
      </c>
      <c r="B20" s="3"/>
      <c r="C20" s="23"/>
      <c r="D20" s="1">
        <v>41855</v>
      </c>
    </row>
  </sheetData>
  <printOptions horizontalCentered="1"/>
  <pageMargins left="0.7" right="0.7" top="0.75" bottom="0.75" header="0.55000000000000004" footer="0.55000000000000004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28" workbookViewId="0">
      <selection activeCell="B78" sqref="B78"/>
    </sheetView>
  </sheetViews>
  <sheetFormatPr defaultRowHeight="12.5" x14ac:dyDescent="0.25"/>
  <cols>
    <col min="1" max="1" width="31.36328125" bestFit="1" customWidth="1"/>
    <col min="2" max="2" width="35.36328125" customWidth="1"/>
    <col min="3" max="3" width="12.1796875" bestFit="1" customWidth="1"/>
  </cols>
  <sheetData>
    <row r="1" spans="1:4" ht="20" x14ac:dyDescent="0.4">
      <c r="B1" s="22" t="s">
        <v>91</v>
      </c>
    </row>
    <row r="2" spans="1:4" ht="47" customHeight="1" x14ac:dyDescent="0.35">
      <c r="A2" s="21" t="s">
        <v>30</v>
      </c>
      <c r="D2" s="20"/>
    </row>
    <row r="3" spans="1:4" x14ac:dyDescent="0.25">
      <c r="B3" s="19" t="s">
        <v>90</v>
      </c>
      <c r="C3" s="18"/>
      <c r="D3" s="17" t="s">
        <v>89</v>
      </c>
    </row>
    <row r="4" spans="1:4" x14ac:dyDescent="0.25">
      <c r="A4" s="16" t="s">
        <v>3</v>
      </c>
      <c r="B4" s="9" t="s">
        <v>88</v>
      </c>
      <c r="C4" s="15">
        <v>416.05</v>
      </c>
      <c r="D4" s="14">
        <v>11881</v>
      </c>
    </row>
    <row r="5" spans="1:4" x14ac:dyDescent="0.25">
      <c r="A5" s="12" t="s">
        <v>87</v>
      </c>
      <c r="B5" s="9" t="s">
        <v>82</v>
      </c>
      <c r="C5" s="13">
        <v>230.87</v>
      </c>
      <c r="D5" s="7">
        <v>11882</v>
      </c>
    </row>
    <row r="6" spans="1:4" x14ac:dyDescent="0.25">
      <c r="A6" s="12" t="s">
        <v>86</v>
      </c>
      <c r="B6" s="9" t="s">
        <v>82</v>
      </c>
      <c r="C6" s="13">
        <v>571.19000000000005</v>
      </c>
      <c r="D6" s="7">
        <v>11883</v>
      </c>
    </row>
    <row r="7" spans="1:4" x14ac:dyDescent="0.25">
      <c r="A7" s="12" t="s">
        <v>85</v>
      </c>
      <c r="B7" s="9" t="s">
        <v>82</v>
      </c>
      <c r="C7" s="13">
        <v>230.87</v>
      </c>
      <c r="D7" s="7">
        <v>11884</v>
      </c>
    </row>
    <row r="8" spans="1:4" x14ac:dyDescent="0.25">
      <c r="A8" s="12" t="s">
        <v>84</v>
      </c>
      <c r="B8" s="9" t="s">
        <v>82</v>
      </c>
      <c r="C8" s="13">
        <v>230.87</v>
      </c>
      <c r="D8" s="7">
        <v>11885</v>
      </c>
    </row>
    <row r="9" spans="1:4" x14ac:dyDescent="0.25">
      <c r="A9" s="12" t="s">
        <v>83</v>
      </c>
      <c r="B9" s="9" t="s">
        <v>82</v>
      </c>
      <c r="C9" s="13">
        <v>230.88</v>
      </c>
      <c r="D9" s="7">
        <v>11886</v>
      </c>
    </row>
    <row r="10" spans="1:4" x14ac:dyDescent="0.25">
      <c r="A10" s="12" t="s">
        <v>81</v>
      </c>
      <c r="B10" s="9" t="s">
        <v>22</v>
      </c>
      <c r="C10" s="11">
        <v>346.3</v>
      </c>
      <c r="D10" s="7">
        <v>11887</v>
      </c>
    </row>
    <row r="11" spans="1:4" x14ac:dyDescent="0.25">
      <c r="A11" s="10" t="s">
        <v>80</v>
      </c>
      <c r="B11" s="9" t="s">
        <v>79</v>
      </c>
      <c r="C11" s="8">
        <v>5600</v>
      </c>
      <c r="D11" s="7">
        <v>11888</v>
      </c>
    </row>
    <row r="12" spans="1:4" x14ac:dyDescent="0.25">
      <c r="A12" s="10" t="s">
        <v>78</v>
      </c>
      <c r="B12" s="9" t="s">
        <v>77</v>
      </c>
      <c r="C12" s="8">
        <v>250</v>
      </c>
      <c r="D12" s="7">
        <v>11889</v>
      </c>
    </row>
    <row r="13" spans="1:4" x14ac:dyDescent="0.25">
      <c r="A13" s="10" t="s">
        <v>76</v>
      </c>
      <c r="B13" s="9" t="s">
        <v>33</v>
      </c>
      <c r="C13" s="8">
        <v>304.57</v>
      </c>
      <c r="D13" s="7">
        <v>11890</v>
      </c>
    </row>
    <row r="14" spans="1:4" x14ac:dyDescent="0.25">
      <c r="A14" s="10" t="s">
        <v>75</v>
      </c>
      <c r="B14" s="9" t="s">
        <v>74</v>
      </c>
      <c r="C14" s="8">
        <v>150</v>
      </c>
      <c r="D14" s="7">
        <v>11891</v>
      </c>
    </row>
    <row r="15" spans="1:4" x14ac:dyDescent="0.25">
      <c r="A15" s="10" t="s">
        <v>73</v>
      </c>
      <c r="B15" s="9" t="s">
        <v>22</v>
      </c>
      <c r="C15" s="8">
        <v>343</v>
      </c>
      <c r="D15" s="7">
        <v>11892</v>
      </c>
    </row>
    <row r="16" spans="1:4" x14ac:dyDescent="0.25">
      <c r="A16" s="10" t="s">
        <v>72</v>
      </c>
      <c r="B16" s="9" t="s">
        <v>71</v>
      </c>
      <c r="C16" s="8">
        <v>483.38</v>
      </c>
      <c r="D16" s="7">
        <v>11893</v>
      </c>
    </row>
    <row r="17" spans="1:4" x14ac:dyDescent="0.25">
      <c r="A17" s="10" t="s">
        <v>70</v>
      </c>
      <c r="B17" s="9" t="s">
        <v>15</v>
      </c>
      <c r="C17" s="8">
        <v>139.79</v>
      </c>
      <c r="D17" s="7">
        <v>11894</v>
      </c>
    </row>
    <row r="18" spans="1:4" x14ac:dyDescent="0.25">
      <c r="A18" s="10" t="s">
        <v>69</v>
      </c>
      <c r="B18" s="9" t="s">
        <v>68</v>
      </c>
      <c r="C18" s="8">
        <v>19.5</v>
      </c>
      <c r="D18" s="7">
        <v>11895</v>
      </c>
    </row>
    <row r="19" spans="1:4" x14ac:dyDescent="0.25">
      <c r="A19" s="10" t="s">
        <v>67</v>
      </c>
      <c r="B19" s="9" t="s">
        <v>15</v>
      </c>
      <c r="C19" s="8">
        <v>175</v>
      </c>
      <c r="D19" s="7">
        <v>11896</v>
      </c>
    </row>
    <row r="20" spans="1:4" x14ac:dyDescent="0.25">
      <c r="A20" s="10" t="s">
        <v>66</v>
      </c>
      <c r="B20" s="9" t="s">
        <v>33</v>
      </c>
      <c r="C20" s="8">
        <v>1630.25</v>
      </c>
      <c r="D20" s="7">
        <v>11897</v>
      </c>
    </row>
    <row r="21" spans="1:4" x14ac:dyDescent="0.25">
      <c r="A21" s="10" t="s">
        <v>65</v>
      </c>
      <c r="B21" s="9" t="s">
        <v>33</v>
      </c>
      <c r="C21" s="8">
        <v>115.91</v>
      </c>
      <c r="D21" s="7">
        <v>11898</v>
      </c>
    </row>
    <row r="22" spans="1:4" x14ac:dyDescent="0.25">
      <c r="A22" s="10" t="s">
        <v>64</v>
      </c>
      <c r="B22" s="9" t="s">
        <v>63</v>
      </c>
      <c r="C22" s="8">
        <v>223.31</v>
      </c>
      <c r="D22" s="7">
        <v>11899</v>
      </c>
    </row>
    <row r="23" spans="1:4" x14ac:dyDescent="0.25">
      <c r="A23" s="10" t="s">
        <v>62</v>
      </c>
      <c r="B23" s="9" t="s">
        <v>61</v>
      </c>
      <c r="C23" s="8">
        <v>1777.73</v>
      </c>
      <c r="D23" s="7">
        <v>11900</v>
      </c>
    </row>
    <row r="24" spans="1:4" x14ac:dyDescent="0.25">
      <c r="A24" s="10" t="s">
        <v>60</v>
      </c>
      <c r="B24" s="9" t="s">
        <v>22</v>
      </c>
      <c r="C24" s="8">
        <v>1163.53</v>
      </c>
      <c r="D24" s="7">
        <v>11901</v>
      </c>
    </row>
    <row r="25" spans="1:4" x14ac:dyDescent="0.25">
      <c r="A25" s="10" t="s">
        <v>59</v>
      </c>
      <c r="B25" s="9" t="s">
        <v>58</v>
      </c>
      <c r="C25" s="8">
        <v>531.87</v>
      </c>
      <c r="D25" s="7">
        <v>11902</v>
      </c>
    </row>
    <row r="26" spans="1:4" x14ac:dyDescent="0.25">
      <c r="A26" s="10" t="s">
        <v>3</v>
      </c>
      <c r="B26" s="9" t="s">
        <v>57</v>
      </c>
      <c r="C26" s="8">
        <v>413.33</v>
      </c>
      <c r="D26" s="7">
        <v>11903</v>
      </c>
    </row>
    <row r="27" spans="1:4" x14ac:dyDescent="0.25">
      <c r="A27" s="10" t="s">
        <v>56</v>
      </c>
      <c r="B27" s="9" t="s">
        <v>55</v>
      </c>
      <c r="C27" s="8">
        <v>245</v>
      </c>
      <c r="D27" s="7">
        <v>11904</v>
      </c>
    </row>
    <row r="28" spans="1:4" x14ac:dyDescent="0.25">
      <c r="A28" s="10" t="s">
        <v>54</v>
      </c>
      <c r="B28" s="9" t="s">
        <v>53</v>
      </c>
      <c r="C28" s="8">
        <v>3410</v>
      </c>
      <c r="D28" s="7">
        <v>11905</v>
      </c>
    </row>
    <row r="29" spans="1:4" x14ac:dyDescent="0.25">
      <c r="A29" s="10" t="s">
        <v>52</v>
      </c>
      <c r="B29" s="9" t="s">
        <v>51</v>
      </c>
      <c r="C29" s="8">
        <v>54.54</v>
      </c>
      <c r="D29" s="7">
        <v>11906</v>
      </c>
    </row>
    <row r="30" spans="1:4" x14ac:dyDescent="0.25">
      <c r="A30" s="10" t="s">
        <v>3</v>
      </c>
      <c r="B30" s="9" t="s">
        <v>50</v>
      </c>
      <c r="C30" s="8">
        <v>418.74</v>
      </c>
      <c r="D30" s="7">
        <v>11907</v>
      </c>
    </row>
    <row r="31" spans="1:4" x14ac:dyDescent="0.25">
      <c r="A31" s="10" t="s">
        <v>49</v>
      </c>
      <c r="B31" s="9" t="s">
        <v>48</v>
      </c>
      <c r="C31" s="8">
        <v>16.29</v>
      </c>
      <c r="D31" s="7">
        <v>11908</v>
      </c>
    </row>
    <row r="32" spans="1:4" x14ac:dyDescent="0.25">
      <c r="A32" s="10" t="s">
        <v>47</v>
      </c>
      <c r="B32" s="9" t="s">
        <v>46</v>
      </c>
      <c r="C32" s="8">
        <v>672</v>
      </c>
      <c r="D32" s="7">
        <v>11909</v>
      </c>
    </row>
    <row r="33" spans="1:4" x14ac:dyDescent="0.25">
      <c r="A33" s="10" t="s">
        <v>45</v>
      </c>
      <c r="B33" s="9" t="s">
        <v>31</v>
      </c>
      <c r="C33" s="8">
        <v>2068</v>
      </c>
      <c r="D33" s="7">
        <v>11910</v>
      </c>
    </row>
    <row r="34" spans="1:4" x14ac:dyDescent="0.25">
      <c r="A34" s="10" t="s">
        <v>44</v>
      </c>
      <c r="B34" s="9" t="s">
        <v>43</v>
      </c>
      <c r="C34" s="8">
        <v>200</v>
      </c>
      <c r="D34" s="7">
        <v>11911</v>
      </c>
    </row>
    <row r="35" spans="1:4" x14ac:dyDescent="0.25">
      <c r="A35" s="10" t="s">
        <v>42</v>
      </c>
      <c r="B35" s="9" t="s">
        <v>31</v>
      </c>
      <c r="C35" s="8">
        <v>768.75</v>
      </c>
      <c r="D35" s="7">
        <v>11912</v>
      </c>
    </row>
    <row r="36" spans="1:4" x14ac:dyDescent="0.25">
      <c r="A36" s="10" t="s">
        <v>41</v>
      </c>
      <c r="B36" s="9" t="s">
        <v>40</v>
      </c>
      <c r="C36" s="8">
        <v>61.68</v>
      </c>
      <c r="D36" s="7">
        <v>11913</v>
      </c>
    </row>
    <row r="37" spans="1:4" x14ac:dyDescent="0.25">
      <c r="A37" s="10" t="s">
        <v>39</v>
      </c>
      <c r="B37" s="9" t="s">
        <v>38</v>
      </c>
      <c r="C37" s="8">
        <v>151.47</v>
      </c>
      <c r="D37" s="7">
        <v>11914</v>
      </c>
    </row>
    <row r="38" spans="1:4" x14ac:dyDescent="0.25">
      <c r="A38" s="10" t="s">
        <v>37</v>
      </c>
      <c r="B38" s="9" t="s">
        <v>36</v>
      </c>
      <c r="C38" s="8">
        <v>650</v>
      </c>
      <c r="D38" s="7">
        <v>11915</v>
      </c>
    </row>
    <row r="39" spans="1:4" x14ac:dyDescent="0.25">
      <c r="A39" s="10" t="s">
        <v>35</v>
      </c>
      <c r="B39" s="9" t="s">
        <v>33</v>
      </c>
      <c r="C39" s="8">
        <v>778.29</v>
      </c>
      <c r="D39" s="7">
        <v>11916</v>
      </c>
    </row>
    <row r="40" spans="1:4" x14ac:dyDescent="0.25">
      <c r="A40" s="10" t="s">
        <v>34</v>
      </c>
      <c r="B40" s="9" t="s">
        <v>33</v>
      </c>
      <c r="C40" s="8">
        <v>453.01</v>
      </c>
      <c r="D40" s="7">
        <v>11917</v>
      </c>
    </row>
    <row r="41" spans="1:4" x14ac:dyDescent="0.25">
      <c r="A41" s="10" t="s">
        <v>32</v>
      </c>
      <c r="B41" s="9" t="s">
        <v>31</v>
      </c>
      <c r="C41" s="8">
        <v>430.05</v>
      </c>
      <c r="D41" s="7">
        <v>11918</v>
      </c>
    </row>
    <row r="42" spans="1:4" x14ac:dyDescent="0.25">
      <c r="A42" s="10" t="s">
        <v>30</v>
      </c>
      <c r="B42" s="9" t="s">
        <v>29</v>
      </c>
      <c r="C42" s="8">
        <v>436.07</v>
      </c>
      <c r="D42" s="7">
        <v>11919</v>
      </c>
    </row>
    <row r="43" spans="1:4" x14ac:dyDescent="0.25">
      <c r="A43" s="10" t="s">
        <v>10</v>
      </c>
      <c r="B43" s="9" t="s">
        <v>28</v>
      </c>
      <c r="C43" s="8">
        <v>482.67</v>
      </c>
      <c r="D43" s="7">
        <v>11920</v>
      </c>
    </row>
    <row r="44" spans="1:4" x14ac:dyDescent="0.25">
      <c r="A44" s="10" t="s">
        <v>27</v>
      </c>
      <c r="B44" s="9" t="s">
        <v>26</v>
      </c>
      <c r="C44" s="8">
        <v>187.71</v>
      </c>
      <c r="D44" s="7" t="s">
        <v>14</v>
      </c>
    </row>
    <row r="45" spans="1:4" x14ac:dyDescent="0.25">
      <c r="A45" s="10" t="s">
        <v>25</v>
      </c>
      <c r="B45" s="9" t="s">
        <v>24</v>
      </c>
      <c r="C45" s="8">
        <v>1168.3599999999999</v>
      </c>
      <c r="D45" s="7" t="s">
        <v>14</v>
      </c>
    </row>
    <row r="46" spans="1:4" x14ac:dyDescent="0.25">
      <c r="A46" s="10" t="s">
        <v>23</v>
      </c>
      <c r="B46" s="9" t="s">
        <v>22</v>
      </c>
      <c r="C46" s="8">
        <v>628.96</v>
      </c>
      <c r="D46" s="7" t="s">
        <v>14</v>
      </c>
    </row>
    <row r="47" spans="1:4" x14ac:dyDescent="0.25">
      <c r="A47" s="10" t="s">
        <v>21</v>
      </c>
      <c r="B47" s="9" t="s">
        <v>17</v>
      </c>
      <c r="C47" s="8">
        <v>50</v>
      </c>
      <c r="D47" s="7">
        <v>11921</v>
      </c>
    </row>
    <row r="48" spans="1:4" x14ac:dyDescent="0.25">
      <c r="A48" s="10" t="s">
        <v>20</v>
      </c>
      <c r="B48" s="9" t="s">
        <v>17</v>
      </c>
      <c r="C48" s="8">
        <v>50</v>
      </c>
      <c r="D48" s="7">
        <v>11922</v>
      </c>
    </row>
    <row r="49" spans="1:4" x14ac:dyDescent="0.25">
      <c r="A49" s="10" t="s">
        <v>19</v>
      </c>
      <c r="B49" s="9" t="s">
        <v>17</v>
      </c>
      <c r="C49" s="8">
        <v>50</v>
      </c>
      <c r="D49" s="7">
        <v>11923</v>
      </c>
    </row>
    <row r="50" spans="1:4" x14ac:dyDescent="0.25">
      <c r="A50" s="10" t="s">
        <v>18</v>
      </c>
      <c r="B50" s="9" t="s">
        <v>17</v>
      </c>
      <c r="C50" s="8">
        <v>50</v>
      </c>
      <c r="D50" s="7">
        <v>11924</v>
      </c>
    </row>
    <row r="51" spans="1:4" x14ac:dyDescent="0.25">
      <c r="A51" s="10" t="s">
        <v>16</v>
      </c>
      <c r="B51" s="9" t="s">
        <v>15</v>
      </c>
      <c r="C51" s="8">
        <v>35.36</v>
      </c>
      <c r="D51" s="7" t="s">
        <v>14</v>
      </c>
    </row>
    <row r="59" spans="1:4" x14ac:dyDescent="0.25">
      <c r="A59" s="10" t="s">
        <v>3</v>
      </c>
      <c r="B59" s="9" t="s">
        <v>13</v>
      </c>
      <c r="C59" s="8">
        <v>407.94</v>
      </c>
      <c r="D59" s="7">
        <v>11925</v>
      </c>
    </row>
    <row r="60" spans="1:4" x14ac:dyDescent="0.25">
      <c r="A60" s="10" t="s">
        <v>12</v>
      </c>
      <c r="B60" s="9" t="s">
        <v>11</v>
      </c>
      <c r="C60" s="8">
        <v>563.85</v>
      </c>
      <c r="D60" s="7">
        <v>11926</v>
      </c>
    </row>
    <row r="61" spans="1:4" x14ac:dyDescent="0.25">
      <c r="A61" s="10" t="s">
        <v>10</v>
      </c>
      <c r="B61" s="9" t="s">
        <v>9</v>
      </c>
      <c r="C61" s="8">
        <v>158.68</v>
      </c>
      <c r="D61" s="7">
        <v>11927</v>
      </c>
    </row>
    <row r="62" spans="1:4" x14ac:dyDescent="0.25">
      <c r="A62" s="10" t="s">
        <v>8</v>
      </c>
      <c r="B62" s="9" t="s">
        <v>7</v>
      </c>
      <c r="C62" s="8">
        <v>29</v>
      </c>
      <c r="D62" s="7">
        <v>11928</v>
      </c>
    </row>
    <row r="63" spans="1:4" x14ac:dyDescent="0.25">
      <c r="A63" s="10" t="s">
        <v>6</v>
      </c>
      <c r="B63" s="9" t="s">
        <v>5</v>
      </c>
      <c r="C63" s="8">
        <v>702.11</v>
      </c>
      <c r="D63" s="7">
        <v>11929</v>
      </c>
    </row>
    <row r="64" spans="1:4" x14ac:dyDescent="0.25">
      <c r="A64" s="10" t="s">
        <v>4</v>
      </c>
      <c r="B64" s="9" t="s">
        <v>1</v>
      </c>
      <c r="C64" s="8">
        <v>1063.6400000000001</v>
      </c>
      <c r="D64" s="7">
        <v>11930</v>
      </c>
    </row>
    <row r="65" spans="1:4" x14ac:dyDescent="0.25">
      <c r="A65" s="10" t="s">
        <v>3</v>
      </c>
      <c r="B65" s="9" t="s">
        <v>2</v>
      </c>
      <c r="C65" s="8">
        <v>410.65</v>
      </c>
      <c r="D65" s="7">
        <v>11931</v>
      </c>
    </row>
    <row r="66" spans="1:4" ht="13" x14ac:dyDescent="0.3">
      <c r="B66" s="6" t="s">
        <v>1</v>
      </c>
      <c r="C66" s="5">
        <f>SUM(C4:C65)</f>
        <v>32431.02</v>
      </c>
    </row>
    <row r="72" spans="1:4" x14ac:dyDescent="0.25">
      <c r="A72" s="4" t="s">
        <v>0</v>
      </c>
      <c r="B72" s="3"/>
      <c r="C72" s="2"/>
      <c r="D72" s="1">
        <v>41855</v>
      </c>
    </row>
    <row r="79" spans="1:4" x14ac:dyDescent="0.25">
      <c r="A79" s="4" t="s">
        <v>0</v>
      </c>
      <c r="B79" s="3"/>
      <c r="C79" s="2"/>
      <c r="D79" s="1">
        <v>41855</v>
      </c>
    </row>
  </sheetData>
  <pageMargins left="0.7" right="0.7" top="0.5" bottom="0.25" header="0.55000000000000004" footer="0.55000000000000004"/>
  <pageSetup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ABlistGen</vt:lpstr>
      <vt:lpstr>PNBlistGen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</cp:lastModifiedBy>
  <dcterms:created xsi:type="dcterms:W3CDTF">2014-09-04T18:49:02Z</dcterms:created>
  <dcterms:modified xsi:type="dcterms:W3CDTF">2014-09-04T18:51:35Z</dcterms:modified>
</cp:coreProperties>
</file>