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3"/>
  </bookViews>
  <sheets>
    <sheet name="General" sheetId="1" r:id="rId1"/>
    <sheet name="ABlistGen" sheetId="2" r:id="rId2"/>
    <sheet name="PNBlistGen" sheetId="3" r:id="rId3"/>
    <sheet name="Interest" sheetId="4" r:id="rId4"/>
  </sheets>
  <definedNames/>
  <calcPr fullCalcOnLoad="1"/>
</workbook>
</file>

<file path=xl/sharedStrings.xml><?xml version="1.0" encoding="utf-8"?>
<sst xmlns="http://schemas.openxmlformats.org/spreadsheetml/2006/main" count="155" uniqueCount="113">
  <si>
    <t>PETTY CASH</t>
  </si>
  <si>
    <t>BALANCE AS OF</t>
  </si>
  <si>
    <t>Expenses</t>
  </si>
  <si>
    <t>Garbage Tag Sales</t>
  </si>
  <si>
    <t>TOTAL ALL ACCOUNTS</t>
  </si>
  <si>
    <t>Interest</t>
  </si>
  <si>
    <t>CHECKING ACCOUNTS</t>
  </si>
  <si>
    <t>TOTAL</t>
  </si>
  <si>
    <t>CKG.&amp; MM ACC.</t>
  </si>
  <si>
    <t>TOTAL INTEREST</t>
  </si>
  <si>
    <t>Patricia Schutte - Village Treasurer</t>
  </si>
  <si>
    <t>CK#</t>
  </si>
  <si>
    <t xml:space="preserve">APPROVED BY: </t>
  </si>
  <si>
    <t>WPS</t>
  </si>
  <si>
    <t>ASSOCIATED BANK</t>
  </si>
  <si>
    <t>RIISER ENERGY</t>
  </si>
  <si>
    <t>ONLINE</t>
  </si>
  <si>
    <t>SCHUTTE, KEVIN</t>
  </si>
  <si>
    <t>Bus. 141     Loan #9004</t>
  </si>
  <si>
    <t>WS-BAN     Loan #46631</t>
  </si>
  <si>
    <t>(BN)</t>
  </si>
  <si>
    <t>(AB)</t>
  </si>
  <si>
    <t>PESHTIGO NATIONAL BANK</t>
  </si>
  <si>
    <t xml:space="preserve">Date: </t>
  </si>
  <si>
    <t>CC or PP rent &amp; dep.</t>
  </si>
  <si>
    <t>CELLCOM</t>
  </si>
  <si>
    <t>Replenished</t>
  </si>
  <si>
    <t xml:space="preserve">BALANCE </t>
  </si>
  <si>
    <t>ASSOC. BANK ~ Online payments</t>
  </si>
  <si>
    <t>Due date 2-15-2018</t>
  </si>
  <si>
    <t>SCHUTTE, PATRICIA</t>
  </si>
  <si>
    <t>EFTPS</t>
  </si>
  <si>
    <t>MAR-OCO LANDFILL</t>
  </si>
  <si>
    <t>Int. 2.58%</t>
  </si>
  <si>
    <t>Int. 3.5%</t>
  </si>
  <si>
    <t>WDOR</t>
  </si>
  <si>
    <t>WRS</t>
  </si>
  <si>
    <t>GEN. ACC</t>
  </si>
  <si>
    <t>WS ACC</t>
  </si>
  <si>
    <t>AFLAC</t>
  </si>
  <si>
    <t>Cat &amp; Dog Tags</t>
  </si>
  <si>
    <t>FEB</t>
  </si>
  <si>
    <t>R &amp; R ASSESSING</t>
  </si>
  <si>
    <t>Operator Licenses</t>
  </si>
  <si>
    <t>MONEY MARKET (PNB)</t>
  </si>
  <si>
    <t>GENERAL ACCOUNT - CKG (AB)</t>
  </si>
  <si>
    <t>MONEY MARKET (AB)</t>
  </si>
  <si>
    <t>GENERAL ACCOUNT - CKG (PNB)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</si>
  <si>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</si>
  <si>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</si>
  <si>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</si>
  <si>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</si>
  <si>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</si>
  <si>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</si>
  <si>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</si>
  <si>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</si>
  <si>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</si>
  <si>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</si>
  <si>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</si>
  <si>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ACE HARDWARE</t>
  </si>
  <si>
    <t>SNBT</t>
  </si>
  <si>
    <t>Transfer to PNB Ckg</t>
  </si>
  <si>
    <t xml:space="preserve">Transfer from PNB MM </t>
  </si>
  <si>
    <t>DEBT SERVICE</t>
  </si>
  <si>
    <t xml:space="preserve">ASSOCIATED BANK </t>
  </si>
  <si>
    <t>SERVICE CHARGE</t>
  </si>
  <si>
    <t>AW</t>
  </si>
  <si>
    <t>Due date 4-14-2017</t>
  </si>
  <si>
    <t>PACKERLAND BOARDBAND</t>
  </si>
  <si>
    <t>POMASL FIRE EQUIPMENT</t>
  </si>
  <si>
    <t>PARK - FERTILIZER</t>
  </si>
  <si>
    <t>Permits</t>
  </si>
  <si>
    <t>Alcohol Licenses</t>
  </si>
  <si>
    <t>VOP Utility</t>
  </si>
  <si>
    <t>ZEITLER AG</t>
  </si>
  <si>
    <t>Patricia Schutte, WCMC - Clerk/Treasurer                 9/3/2015</t>
  </si>
  <si>
    <r>
      <t>Ck.</t>
    </r>
    <r>
      <rPr>
        <b/>
        <sz val="9"/>
        <color indexed="10"/>
        <rFont val="Arial"/>
        <family val="2"/>
      </rPr>
      <t xml:space="preserve">#12356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#12377</t>
    </r>
  </si>
  <si>
    <t>VILLAGE OF POUND - AUGUST 2015</t>
  </si>
  <si>
    <t>PAYROLL 8.2.15</t>
  </si>
  <si>
    <t>PAYROLL - COMP TIME</t>
  </si>
  <si>
    <t>KEVIN SCHUTTE</t>
  </si>
  <si>
    <t>EQUIPMENT RENTAL - PRESSURE WASHER</t>
  </si>
  <si>
    <t>NORTHEAST ASPHALT, INC</t>
  </si>
  <si>
    <t>STREETS - ASPHALT PATCH MIX</t>
  </si>
  <si>
    <t>PELKINS</t>
  </si>
  <si>
    <t>PICNIC CLEAN UP &amp; STREET PATCHING</t>
  </si>
  <si>
    <t>FD EQUIPMENT REPAIR PARTS</t>
  </si>
  <si>
    <t>941-JUL</t>
  </si>
  <si>
    <t>WT6-JUL</t>
  </si>
  <si>
    <t>VOID</t>
  </si>
  <si>
    <t>PAYROLL 8.9.15</t>
  </si>
  <si>
    <t>LOAN #9004-AUG</t>
  </si>
  <si>
    <t>LOAN #643661-AUG</t>
  </si>
  <si>
    <t>PAYROLL 8.23.15</t>
  </si>
  <si>
    <t>PAYROLL - AUG</t>
  </si>
  <si>
    <t>HOME TEAM APPAREL</t>
  </si>
  <si>
    <t>FD T-SHIRTS</t>
  </si>
  <si>
    <t>JUL2-AUG1</t>
  </si>
  <si>
    <t>CREDIT CARD: QB PAYROLL &amp; WEBSITE</t>
  </si>
  <si>
    <t>AUGUST</t>
  </si>
  <si>
    <t>Loan #646631-AUG (Ck#4287)</t>
  </si>
  <si>
    <t>#171-0057 Patz Machinery-2014</t>
  </si>
  <si>
    <t>Taxpayer</t>
  </si>
  <si>
    <t>2014 Aug Settlement</t>
  </si>
  <si>
    <t>Marinette Cty. Treasurer</t>
  </si>
  <si>
    <t>C.Buckingham-Optr.Lic #306-16</t>
  </si>
  <si>
    <t>Bank Service Chg.</t>
  </si>
  <si>
    <t>9.8.15</t>
  </si>
  <si>
    <t>BILLS PAID - AUGUST 2015</t>
  </si>
  <si>
    <t>M.M.#16</t>
  </si>
  <si>
    <t>M.M.#24</t>
  </si>
  <si>
    <t>M.M.#83</t>
  </si>
  <si>
    <t>M.M.#94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</si>
</sst>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</numFmts>
  <fonts count="5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44" fontId="0" fillId="0" borderId="0" xfId="44" applyFont="1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14" fontId="0" fillId="0" borderId="11" xfId="0" applyNumberFormat="1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6" fillId="0" borderId="0" xfId="0" applyFont="1" applyAlignment="1">
      <alignment/>
    </xf>
    <xf numFmtId="14" fontId="0" fillId="0" borderId="0" xfId="44" applyNumberFormat="1" applyFont="1" applyAlignment="1">
      <alignment/>
    </xf>
    <xf numFmtId="14" fontId="0" fillId="0" borderId="10" xfId="44" applyNumberFormat="1" applyFont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 horizontal="right"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44" fontId="0" fillId="0" borderId="14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5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6" xfId="44" applyFont="1" applyBorder="1" applyAlignment="1">
      <alignment/>
    </xf>
    <xf numFmtId="0" fontId="1" fillId="0" borderId="0" xfId="0" applyFont="1" applyAlignment="1">
      <alignment horizontal="right"/>
    </xf>
    <xf numFmtId="44" fontId="1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14" fontId="0" fillId="0" borderId="0" xfId="0" applyNumberFormat="1" applyFont="1" applyAlignment="1">
      <alignment/>
    </xf>
    <xf numFmtId="44" fontId="10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10" fillId="0" borderId="17" xfId="0" applyNumberFormat="1" applyFont="1" applyBorder="1" applyAlignment="1">
      <alignment horizontal="center"/>
    </xf>
    <xf numFmtId="44" fontId="13" fillId="0" borderId="18" xfId="44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4" fontId="13" fillId="0" borderId="19" xfId="44" applyFont="1" applyBorder="1" applyAlignment="1">
      <alignment horizontal="center"/>
    </xf>
    <xf numFmtId="49" fontId="11" fillId="0" borderId="11" xfId="0" applyNumberFormat="1" applyFont="1" applyBorder="1" applyAlignment="1">
      <alignment horizontal="left"/>
    </xf>
    <xf numFmtId="44" fontId="10" fillId="0" borderId="19" xfId="44" applyFont="1" applyBorder="1" applyAlignment="1">
      <alignment horizontal="center"/>
    </xf>
    <xf numFmtId="49" fontId="11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44" fontId="6" fillId="0" borderId="15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right"/>
    </xf>
    <xf numFmtId="49" fontId="13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49" fontId="11" fillId="0" borderId="17" xfId="0" applyNumberFormat="1" applyFont="1" applyBorder="1" applyAlignment="1">
      <alignment vertical="center"/>
    </xf>
    <xf numFmtId="44" fontId="10" fillId="0" borderId="17" xfId="44" applyFont="1" applyBorder="1" applyAlignment="1">
      <alignment/>
    </xf>
    <xf numFmtId="0" fontId="53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9" fontId="6" fillId="0" borderId="0" xfId="0" applyNumberFormat="1" applyFont="1" applyAlignment="1">
      <alignment horizontal="center" wrapText="1"/>
    </xf>
    <xf numFmtId="44" fontId="0" fillId="0" borderId="0" xfId="44" applyFont="1" applyFill="1" applyBorder="1" applyAlignment="1">
      <alignment/>
    </xf>
    <xf numFmtId="44" fontId="1" fillId="0" borderId="0" xfId="0" applyNumberFormat="1" applyFont="1" applyAlignment="1">
      <alignment/>
    </xf>
    <xf numFmtId="49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4" fillId="0" borderId="0" xfId="0" applyFont="1" applyBorder="1" applyAlignment="1">
      <alignment horizontal="left"/>
    </xf>
    <xf numFmtId="49" fontId="6" fillId="0" borderId="20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10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7" fillId="0" borderId="0" xfId="0" applyNumberFormat="1" applyFont="1" applyAlignment="1">
      <alignment horizontal="center"/>
    </xf>
    <xf numFmtId="166" fontId="18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44" fontId="0" fillId="0" borderId="10" xfId="44" applyFont="1" applyBorder="1" applyAlignment="1">
      <alignment/>
    </xf>
    <xf numFmtId="49" fontId="11" fillId="0" borderId="0" xfId="0" applyNumberFormat="1" applyFont="1" applyFill="1" applyBorder="1" applyAlignment="1">
      <alignment horizontal="left"/>
    </xf>
    <xf numFmtId="44" fontId="0" fillId="0" borderId="13" xfId="44" applyFont="1" applyFill="1" applyBorder="1" applyAlignment="1">
      <alignment/>
    </xf>
    <xf numFmtId="49" fontId="11" fillId="0" borderId="0" xfId="0" applyNumberFormat="1" applyFont="1" applyBorder="1" applyAlignment="1">
      <alignment vertical="center"/>
    </xf>
    <xf numFmtId="14" fontId="10" fillId="0" borderId="10" xfId="0" applyNumberFormat="1" applyFont="1" applyBorder="1" applyAlignment="1">
      <alignment horizontal="center"/>
    </xf>
    <xf numFmtId="14" fontId="0" fillId="0" borderId="11" xfId="0" applyNumberFormat="1" applyFont="1" applyBorder="1" applyAlignment="1">
      <alignment/>
    </xf>
    <xf numFmtId="44" fontId="0" fillId="0" borderId="13" xfId="44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showRowColHeaders="0" view="pageLayout" workbookViewId="0" topLeftCell="A1">
      <selection activeCell="E44" sqref="E44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80">
        <v>42247</v>
      </c>
    </row>
    <row r="2" ht="18">
      <c r="C2" s="79"/>
    </row>
    <row r="3" spans="1:8" ht="12.75">
      <c r="A3" s="2" t="s">
        <v>47</v>
      </c>
      <c r="B3" s="2"/>
      <c r="C3" s="36"/>
      <c r="G3" s="14"/>
      <c r="H3" s="15"/>
    </row>
    <row r="4" spans="2:9" ht="12">
      <c r="B4" s="7" t="s">
        <v>1</v>
      </c>
      <c r="C4" s="28"/>
      <c r="D4" s="40">
        <v>42217</v>
      </c>
      <c r="E4" s="24">
        <v>3394.32</v>
      </c>
      <c r="G4" s="12"/>
      <c r="H4" s="13"/>
      <c r="I4" s="12"/>
    </row>
    <row r="5" spans="2:9" ht="12">
      <c r="B5" s="10" t="s">
        <v>2</v>
      </c>
      <c r="C5" s="10"/>
      <c r="D5" s="11"/>
      <c r="E5" s="25">
        <v>-21359.78</v>
      </c>
      <c r="G5" s="12"/>
      <c r="H5" s="13"/>
      <c r="I5" s="12"/>
    </row>
    <row r="6" spans="2:9" ht="12">
      <c r="B6" s="41" t="s">
        <v>62</v>
      </c>
      <c r="C6" s="41"/>
      <c r="D6" s="11"/>
      <c r="E6" s="25">
        <v>16000</v>
      </c>
      <c r="G6" s="12"/>
      <c r="H6" s="13"/>
      <c r="I6" s="12"/>
    </row>
    <row r="7" spans="2:9" ht="12">
      <c r="B7" s="41" t="s">
        <v>73</v>
      </c>
      <c r="C7" s="41" t="s">
        <v>100</v>
      </c>
      <c r="D7" s="11"/>
      <c r="E7" s="25">
        <v>5600</v>
      </c>
      <c r="G7" s="12"/>
      <c r="H7" s="13"/>
      <c r="I7" s="12"/>
    </row>
    <row r="8" spans="2:9" ht="12">
      <c r="B8" s="41" t="s">
        <v>102</v>
      </c>
      <c r="C8" s="41" t="s">
        <v>101</v>
      </c>
      <c r="D8" s="11"/>
      <c r="E8" s="25">
        <v>10.73</v>
      </c>
      <c r="G8" s="12"/>
      <c r="H8" s="13"/>
      <c r="I8" s="12"/>
    </row>
    <row r="9" spans="2:5" ht="12">
      <c r="B9" s="42" t="s">
        <v>40</v>
      </c>
      <c r="C9" s="77"/>
      <c r="D9" s="11"/>
      <c r="E9" s="25">
        <v>3</v>
      </c>
    </row>
    <row r="10" spans="2:5" ht="12">
      <c r="B10" s="42" t="s">
        <v>72</v>
      </c>
      <c r="C10" s="77"/>
      <c r="D10" s="11"/>
      <c r="E10" s="25">
        <v>0</v>
      </c>
    </row>
    <row r="11" spans="2:5" ht="12">
      <c r="B11" s="42" t="s">
        <v>43</v>
      </c>
      <c r="C11" s="77"/>
      <c r="D11" s="11"/>
      <c r="E11" s="25">
        <v>0</v>
      </c>
    </row>
    <row r="12" spans="2:5" ht="12">
      <c r="B12" s="42" t="s">
        <v>71</v>
      </c>
      <c r="C12" s="77"/>
      <c r="D12" s="11"/>
      <c r="E12" s="25">
        <v>0</v>
      </c>
    </row>
    <row r="13" spans="2:5" ht="12">
      <c r="B13" s="42" t="s">
        <v>24</v>
      </c>
      <c r="C13" s="42"/>
      <c r="D13" s="11"/>
      <c r="E13" s="25">
        <v>10</v>
      </c>
    </row>
    <row r="14" spans="2:5" ht="12">
      <c r="B14" s="10" t="s">
        <v>3</v>
      </c>
      <c r="C14" s="42"/>
      <c r="D14" s="11"/>
      <c r="E14" s="25">
        <v>0</v>
      </c>
    </row>
    <row r="15" spans="3:5" ht="12.75">
      <c r="C15" s="21" t="s">
        <v>1</v>
      </c>
      <c r="D15" s="23">
        <v>42247</v>
      </c>
      <c r="E15" s="9">
        <f>SUM(E4:E14)</f>
        <v>3658.270000000001</v>
      </c>
    </row>
    <row r="16" ht="12.75">
      <c r="C16" s="21"/>
    </row>
    <row r="17" spans="1:8" ht="12.75">
      <c r="A17" s="2" t="s">
        <v>44</v>
      </c>
      <c r="D17" s="4"/>
      <c r="E17" s="6"/>
      <c r="G17" s="12"/>
      <c r="H17" s="13"/>
    </row>
    <row r="18" spans="1:8" ht="12.75">
      <c r="A18" s="2"/>
      <c r="B18" s="7" t="s">
        <v>1</v>
      </c>
      <c r="C18" s="7"/>
      <c r="D18" s="40">
        <v>42217</v>
      </c>
      <c r="E18" s="26">
        <v>131401.93</v>
      </c>
      <c r="G18" s="12"/>
      <c r="H18" s="13"/>
    </row>
    <row r="19" spans="1:8" ht="12.75">
      <c r="A19" s="2"/>
      <c r="B19" s="41" t="s">
        <v>61</v>
      </c>
      <c r="C19" s="41"/>
      <c r="D19" s="11"/>
      <c r="E19" s="25">
        <v>-16000</v>
      </c>
      <c r="G19" s="12"/>
      <c r="H19" s="16"/>
    </row>
    <row r="20" spans="1:8" ht="12.75">
      <c r="A20" s="2"/>
      <c r="B20" s="41" t="s">
        <v>104</v>
      </c>
      <c r="C20" s="42" t="s">
        <v>103</v>
      </c>
      <c r="D20" s="89"/>
      <c r="E20" s="90">
        <v>33149.8</v>
      </c>
      <c r="G20" s="12"/>
      <c r="H20" s="16"/>
    </row>
    <row r="21" spans="1:8" ht="12.75">
      <c r="A21" s="2"/>
      <c r="B21" s="42" t="s">
        <v>24</v>
      </c>
      <c r="C21" s="42"/>
      <c r="D21" s="89"/>
      <c r="E21" s="90">
        <v>100</v>
      </c>
      <c r="G21" s="12"/>
      <c r="H21" s="16"/>
    </row>
    <row r="22" spans="1:8" ht="12.75">
      <c r="A22" s="2"/>
      <c r="B22" s="42" t="s">
        <v>43</v>
      </c>
      <c r="C22" t="s">
        <v>105</v>
      </c>
      <c r="E22" s="90">
        <v>10</v>
      </c>
      <c r="G22" s="12"/>
      <c r="H22" s="16"/>
    </row>
    <row r="23" spans="2:5" ht="12">
      <c r="B23" s="42" t="s">
        <v>5</v>
      </c>
      <c r="C23" s="77"/>
      <c r="D23" s="11"/>
      <c r="E23" s="25">
        <v>21.85</v>
      </c>
    </row>
    <row r="24" spans="3:5" ht="12.75">
      <c r="C24" s="21" t="s">
        <v>1</v>
      </c>
      <c r="D24" s="4">
        <v>42247</v>
      </c>
      <c r="E24" s="67">
        <f>SUM(E18:E23)</f>
        <v>148683.58</v>
      </c>
    </row>
    <row r="26" spans="1:3" ht="12.75">
      <c r="A26" s="2" t="s">
        <v>45</v>
      </c>
      <c r="B26" s="2"/>
      <c r="C26" s="36"/>
    </row>
    <row r="27" spans="2:5" ht="12">
      <c r="B27" s="7" t="s">
        <v>1</v>
      </c>
      <c r="C27" s="28"/>
      <c r="D27" s="40">
        <v>42217</v>
      </c>
      <c r="E27" s="24">
        <v>48241.11</v>
      </c>
    </row>
    <row r="28" spans="2:5" ht="12">
      <c r="B28" s="41" t="s">
        <v>2</v>
      </c>
      <c r="C28" s="41" t="s">
        <v>106</v>
      </c>
      <c r="D28" s="40"/>
      <c r="E28" s="24">
        <v>-10</v>
      </c>
    </row>
    <row r="29" spans="2:5" ht="12">
      <c r="B29" s="41" t="s">
        <v>3</v>
      </c>
      <c r="C29" s="41"/>
      <c r="D29" s="40"/>
      <c r="E29" s="24">
        <v>500</v>
      </c>
    </row>
    <row r="30" spans="3:5" ht="12.75">
      <c r="C30" s="21" t="s">
        <v>1</v>
      </c>
      <c r="D30" s="23">
        <v>42247</v>
      </c>
      <c r="E30" s="9">
        <f>SUM(E27:E29)</f>
        <v>48731.11</v>
      </c>
    </row>
    <row r="31" ht="12">
      <c r="E31" s="66"/>
    </row>
    <row r="32" spans="1:4" ht="12.75">
      <c r="A32" s="2" t="s">
        <v>46</v>
      </c>
      <c r="C32" s="20"/>
      <c r="D32" s="3"/>
    </row>
    <row r="33" spans="1:5" ht="12">
      <c r="A33" s="17"/>
      <c r="B33" s="7" t="s">
        <v>1</v>
      </c>
      <c r="C33" s="8"/>
      <c r="D33" s="19">
        <v>42217</v>
      </c>
      <c r="E33" s="24">
        <v>47743.98</v>
      </c>
    </row>
    <row r="34" spans="1:5" ht="12.75" thickBot="1">
      <c r="A34" s="17"/>
      <c r="B34" s="42" t="s">
        <v>5</v>
      </c>
      <c r="C34" s="42"/>
      <c r="D34" s="19"/>
      <c r="E34" s="27">
        <v>4.05</v>
      </c>
    </row>
    <row r="35" spans="1:5" ht="12.75">
      <c r="A35" s="17"/>
      <c r="C35" s="21" t="s">
        <v>1</v>
      </c>
      <c r="D35" s="18">
        <v>42247</v>
      </c>
      <c r="E35" s="3">
        <f>SUM(E33:E34)</f>
        <v>47748.030000000006</v>
      </c>
    </row>
    <row r="37" ht="12.75">
      <c r="A37" s="2" t="s">
        <v>0</v>
      </c>
    </row>
    <row r="38" spans="2:5" ht="12">
      <c r="B38" s="41" t="s">
        <v>27</v>
      </c>
      <c r="C38" s="7"/>
      <c r="D38" s="40">
        <v>42217</v>
      </c>
      <c r="E38" s="26">
        <v>500</v>
      </c>
    </row>
    <row r="39" spans="2:5" ht="12">
      <c r="B39" s="41" t="s">
        <v>2</v>
      </c>
      <c r="C39" s="41"/>
      <c r="D39" s="8"/>
      <c r="E39" s="26">
        <v>0</v>
      </c>
    </row>
    <row r="40" spans="2:5" ht="12">
      <c r="B40" s="42" t="s">
        <v>26</v>
      </c>
      <c r="C40" s="42"/>
      <c r="D40" s="10"/>
      <c r="E40" s="86">
        <v>0</v>
      </c>
    </row>
    <row r="41" spans="3:5" ht="12.75">
      <c r="C41" s="21" t="s">
        <v>1</v>
      </c>
      <c r="D41" s="43">
        <v>42247</v>
      </c>
      <c r="E41" s="67">
        <f>SUM(E38:E40)</f>
        <v>500</v>
      </c>
    </row>
    <row r="43" spans="4:5" ht="13.5" thickBot="1">
      <c r="D43" s="2" t="s">
        <v>4</v>
      </c>
      <c r="E43" s="29">
        <f>SUM(E15+E24+E30+E35+E41)</f>
        <v>249320.98999999996</v>
      </c>
    </row>
    <row r="44" ht="12.75" thickTop="1"/>
    <row r="45" ht="12.75">
      <c r="A45" s="2" t="s">
        <v>63</v>
      </c>
    </row>
    <row r="46" spans="1:5" ht="12">
      <c r="A46" s="39" t="s">
        <v>21</v>
      </c>
      <c r="B46" s="36" t="s">
        <v>18</v>
      </c>
      <c r="C46" s="39" t="s">
        <v>29</v>
      </c>
      <c r="D46" s="75" t="s">
        <v>33</v>
      </c>
      <c r="E46" s="1">
        <v>397116.28</v>
      </c>
    </row>
    <row r="47" spans="1:5" ht="12.75" thickBot="1">
      <c r="A47" s="39" t="s">
        <v>20</v>
      </c>
      <c r="B47" s="36" t="s">
        <v>19</v>
      </c>
      <c r="C47" s="39" t="s">
        <v>67</v>
      </c>
      <c r="D47" s="76" t="s">
        <v>34</v>
      </c>
      <c r="E47" s="33">
        <v>650694.25</v>
      </c>
    </row>
    <row r="48" ht="12.75">
      <c r="E48" s="3">
        <f>SUM(E46:E47)</f>
        <v>1047810.53</v>
      </c>
    </row>
    <row r="50" ht="12">
      <c r="D50" s="36"/>
    </row>
    <row r="51" ht="12">
      <c r="A51" s="36" t="s">
        <v>75</v>
      </c>
    </row>
    <row r="53" ht="12.75">
      <c r="D53" s="2"/>
    </row>
  </sheetData>
  <sheetProtection/>
  <printOptions horizontalCentered="1"/>
  <pageMargins left="0.5" right="0.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view="pageLayout" workbookViewId="0" topLeftCell="A1">
      <selection activeCell="B2" sqref="B2"/>
    </sheetView>
  </sheetViews>
  <sheetFormatPr defaultColWidth="9.140625" defaultRowHeight="12.75"/>
  <cols>
    <col min="1" max="1" width="31.28125" style="0" bestFit="1" customWidth="1"/>
    <col min="2" max="2" width="37.140625" style="0" bestFit="1" customWidth="1"/>
    <col min="3" max="3" width="12.28125" style="0" customWidth="1"/>
    <col min="4" max="4" width="9.00390625" style="0" bestFit="1" customWidth="1"/>
  </cols>
  <sheetData>
    <row r="1" ht="45.75" customHeight="1">
      <c r="B1" s="73" t="s">
        <v>108</v>
      </c>
    </row>
    <row r="2" spans="1:4" ht="33" customHeight="1">
      <c r="A2" s="87"/>
      <c r="B2" s="65" t="s">
        <v>28</v>
      </c>
      <c r="C2" s="44"/>
      <c r="D2" s="45" t="s">
        <v>11</v>
      </c>
    </row>
    <row r="3" spans="1:4" ht="12" customHeight="1">
      <c r="A3" s="51" t="s">
        <v>64</v>
      </c>
      <c r="B3" s="47" t="s">
        <v>65</v>
      </c>
      <c r="C3" s="52">
        <v>10</v>
      </c>
      <c r="D3" s="45" t="s">
        <v>66</v>
      </c>
    </row>
    <row r="4" spans="1:3" ht="12.75" thickBot="1">
      <c r="A4" s="53"/>
      <c r="B4" s="54" t="s">
        <v>99</v>
      </c>
      <c r="C4" s="55">
        <f>SUM(C3:C3)</f>
        <v>10</v>
      </c>
    </row>
    <row r="5" ht="12.75" thickTop="1"/>
    <row r="6" ht="12">
      <c r="A6" s="53"/>
    </row>
    <row r="9" spans="1:4" ht="12">
      <c r="A9" s="56" t="s">
        <v>12</v>
      </c>
      <c r="B9" s="57"/>
      <c r="C9" s="58"/>
      <c r="D9" s="88" t="s">
        <v>107</v>
      </c>
    </row>
    <row r="10" ht="12">
      <c r="D10" s="78"/>
    </row>
    <row r="11" ht="12">
      <c r="D11" s="78"/>
    </row>
    <row r="12" ht="12">
      <c r="D12" s="78"/>
    </row>
    <row r="13" ht="12">
      <c r="D13" s="78"/>
    </row>
    <row r="14" spans="1:4" ht="12">
      <c r="A14" s="56" t="s">
        <v>12</v>
      </c>
      <c r="B14" s="57"/>
      <c r="C14" s="58"/>
      <c r="D14" s="88" t="s">
        <v>107</v>
      </c>
    </row>
    <row r="15" ht="12">
      <c r="D15" s="78"/>
    </row>
  </sheetData>
  <sheetProtection/>
  <printOptions horizontalCentered="1"/>
  <pageMargins left="0.7" right="0.7" top="0.75" bottom="0.75" header="0.55" footer="0.5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6"/>
  <sheetViews>
    <sheetView zoomScalePageLayoutView="0" workbookViewId="0" topLeftCell="A28">
      <selection activeCell="D47" sqref="D47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19.5">
      <c r="B1" s="74" t="s">
        <v>77</v>
      </c>
    </row>
    <row r="2" ht="28.5" customHeight="1">
      <c r="D2" s="22"/>
    </row>
    <row r="3" spans="1:4" ht="26.25" customHeight="1">
      <c r="A3" s="71" t="s">
        <v>22</v>
      </c>
      <c r="D3" s="22"/>
    </row>
    <row r="4" spans="2:4" ht="12">
      <c r="B4" s="68" t="s">
        <v>76</v>
      </c>
      <c r="C4" s="44"/>
      <c r="D4" s="45" t="s">
        <v>11</v>
      </c>
    </row>
    <row r="5" spans="1:4" ht="12">
      <c r="A5" s="59" t="s">
        <v>17</v>
      </c>
      <c r="B5" s="47" t="s">
        <v>78</v>
      </c>
      <c r="C5" s="60">
        <v>559.59</v>
      </c>
      <c r="D5" s="61">
        <v>12356</v>
      </c>
    </row>
    <row r="6" spans="1:4" ht="12">
      <c r="A6" s="46" t="s">
        <v>17</v>
      </c>
      <c r="B6" s="47" t="s">
        <v>79</v>
      </c>
      <c r="C6" s="48">
        <v>1406.44</v>
      </c>
      <c r="D6" s="49">
        <v>12357</v>
      </c>
    </row>
    <row r="7" spans="1:4" ht="12">
      <c r="A7" s="46" t="s">
        <v>59</v>
      </c>
      <c r="B7" s="47" t="s">
        <v>53</v>
      </c>
      <c r="C7" s="48">
        <v>286.02</v>
      </c>
      <c r="D7" s="49">
        <v>12358</v>
      </c>
    </row>
    <row r="8" spans="1:4" ht="12">
      <c r="A8" s="46" t="s">
        <v>80</v>
      </c>
      <c r="B8" s="47" t="s">
        <v>81</v>
      </c>
      <c r="C8" s="48">
        <v>90</v>
      </c>
      <c r="D8" s="49">
        <v>12359</v>
      </c>
    </row>
    <row r="9" spans="1:4" ht="12">
      <c r="A9" s="46" t="s">
        <v>32</v>
      </c>
      <c r="B9" s="47" t="s">
        <v>53</v>
      </c>
      <c r="C9" s="48">
        <v>500.16</v>
      </c>
      <c r="D9" s="49">
        <v>12360</v>
      </c>
    </row>
    <row r="10" spans="1:4" ht="12">
      <c r="A10" s="46" t="s">
        <v>82</v>
      </c>
      <c r="B10" s="47" t="s">
        <v>83</v>
      </c>
      <c r="C10" s="48">
        <v>102.53</v>
      </c>
      <c r="D10" s="49">
        <v>12361</v>
      </c>
    </row>
    <row r="11" spans="1:4" ht="12">
      <c r="A11" s="46" t="s">
        <v>68</v>
      </c>
      <c r="B11" s="47" t="s">
        <v>54</v>
      </c>
      <c r="C11" s="50">
        <v>122.36</v>
      </c>
      <c r="D11" s="49">
        <v>12362</v>
      </c>
    </row>
    <row r="12" spans="1:4" ht="12">
      <c r="A12" s="51" t="s">
        <v>84</v>
      </c>
      <c r="B12" s="47" t="s">
        <v>85</v>
      </c>
      <c r="C12" s="52">
        <v>78.51</v>
      </c>
      <c r="D12" s="49">
        <v>12363</v>
      </c>
    </row>
    <row r="13" spans="1:4" ht="12">
      <c r="A13" s="51" t="s">
        <v>69</v>
      </c>
      <c r="B13" s="47" t="s">
        <v>86</v>
      </c>
      <c r="C13" s="52">
        <v>1030</v>
      </c>
      <c r="D13" s="49">
        <v>12364</v>
      </c>
    </row>
    <row r="14" spans="1:4" ht="12">
      <c r="A14" s="51" t="s">
        <v>42</v>
      </c>
      <c r="B14" s="47" t="s">
        <v>54</v>
      </c>
      <c r="C14" s="52">
        <v>185</v>
      </c>
      <c r="D14" s="49">
        <v>12365</v>
      </c>
    </row>
    <row r="15" spans="1:4" ht="12">
      <c r="A15" s="51" t="s">
        <v>13</v>
      </c>
      <c r="B15" s="47" t="s">
        <v>53</v>
      </c>
      <c r="C15" s="52">
        <v>1251.99</v>
      </c>
      <c r="D15" s="49">
        <v>12366</v>
      </c>
    </row>
    <row r="16" spans="1:4" ht="12">
      <c r="A16" s="51" t="s">
        <v>74</v>
      </c>
      <c r="B16" s="47" t="s">
        <v>70</v>
      </c>
      <c r="C16" s="52">
        <v>84</v>
      </c>
      <c r="D16" s="49">
        <v>12367</v>
      </c>
    </row>
    <row r="17" spans="1:4" ht="12">
      <c r="A17" s="51" t="s">
        <v>31</v>
      </c>
      <c r="B17" s="47" t="s">
        <v>87</v>
      </c>
      <c r="C17" s="52">
        <v>1726.36</v>
      </c>
      <c r="D17" s="49" t="s">
        <v>16</v>
      </c>
    </row>
    <row r="18" spans="1:4" ht="12">
      <c r="A18" s="51" t="s">
        <v>35</v>
      </c>
      <c r="B18" s="47" t="s">
        <v>88</v>
      </c>
      <c r="C18" s="52">
        <v>243.32</v>
      </c>
      <c r="D18" s="49" t="s">
        <v>16</v>
      </c>
    </row>
    <row r="19" spans="1:4" ht="12">
      <c r="A19" s="51" t="s">
        <v>39</v>
      </c>
      <c r="B19" s="47" t="s">
        <v>53</v>
      </c>
      <c r="C19" s="52">
        <v>35.36</v>
      </c>
      <c r="D19" s="49" t="s">
        <v>16</v>
      </c>
    </row>
    <row r="20" spans="1:4" ht="12">
      <c r="A20" s="51" t="s">
        <v>36</v>
      </c>
      <c r="B20" s="47" t="s">
        <v>53</v>
      </c>
      <c r="C20" s="52">
        <v>747.32</v>
      </c>
      <c r="D20" s="49" t="s">
        <v>16</v>
      </c>
    </row>
    <row r="21" spans="1:4" ht="12">
      <c r="A21" s="51" t="s">
        <v>89</v>
      </c>
      <c r="B21" s="47" t="s">
        <v>89</v>
      </c>
      <c r="C21" s="52">
        <v>0</v>
      </c>
      <c r="D21" s="49">
        <v>12368</v>
      </c>
    </row>
    <row r="22" spans="1:4" ht="12">
      <c r="A22" s="51" t="s">
        <v>17</v>
      </c>
      <c r="B22" s="47" t="s">
        <v>90</v>
      </c>
      <c r="C22" s="52">
        <v>543.56</v>
      </c>
      <c r="D22" s="49">
        <v>12369</v>
      </c>
    </row>
    <row r="23" spans="1:4" ht="12">
      <c r="A23" s="51" t="s">
        <v>14</v>
      </c>
      <c r="B23" s="47" t="s">
        <v>91</v>
      </c>
      <c r="C23" s="52">
        <v>3410</v>
      </c>
      <c r="D23" s="49">
        <v>12370</v>
      </c>
    </row>
    <row r="24" spans="1:4" ht="12">
      <c r="A24" s="51" t="s">
        <v>60</v>
      </c>
      <c r="B24" s="47" t="s">
        <v>92</v>
      </c>
      <c r="C24" s="52">
        <v>5600</v>
      </c>
      <c r="D24" s="49">
        <v>12371</v>
      </c>
    </row>
    <row r="25" spans="1:4" ht="12">
      <c r="A25" s="51" t="s">
        <v>17</v>
      </c>
      <c r="B25" s="47" t="s">
        <v>93</v>
      </c>
      <c r="C25" s="52">
        <v>543.56</v>
      </c>
      <c r="D25" s="49">
        <v>12372</v>
      </c>
    </row>
    <row r="26" spans="1:4" ht="12">
      <c r="A26" s="51" t="s">
        <v>30</v>
      </c>
      <c r="B26" s="47" t="s">
        <v>94</v>
      </c>
      <c r="C26" s="52">
        <v>1067.44</v>
      </c>
      <c r="D26" s="49">
        <v>12373</v>
      </c>
    </row>
    <row r="27" spans="1:4" ht="12">
      <c r="A27" s="51" t="s">
        <v>25</v>
      </c>
      <c r="B27" s="47" t="s">
        <v>53</v>
      </c>
      <c r="C27" s="52">
        <v>16.24</v>
      </c>
      <c r="D27" s="49">
        <v>12374</v>
      </c>
    </row>
    <row r="28" spans="1:4" ht="12">
      <c r="A28" s="51" t="s">
        <v>95</v>
      </c>
      <c r="B28" s="47" t="s">
        <v>96</v>
      </c>
      <c r="C28" s="52">
        <v>654.15</v>
      </c>
      <c r="D28" s="49">
        <v>12375</v>
      </c>
    </row>
    <row r="29" spans="1:4" ht="12">
      <c r="A29" s="51" t="s">
        <v>15</v>
      </c>
      <c r="B29" s="47" t="s">
        <v>97</v>
      </c>
      <c r="C29" s="52">
        <v>452.12</v>
      </c>
      <c r="D29" s="49">
        <v>12376</v>
      </c>
    </row>
    <row r="30" spans="1:4" ht="12">
      <c r="A30" s="51" t="s">
        <v>14</v>
      </c>
      <c r="B30" s="47" t="s">
        <v>98</v>
      </c>
      <c r="C30" s="52">
        <v>623.75</v>
      </c>
      <c r="D30" s="49">
        <v>12377</v>
      </c>
    </row>
    <row r="31" spans="2:3" ht="12.75">
      <c r="B31" s="72" t="s">
        <v>99</v>
      </c>
      <c r="C31" s="67">
        <f>SUM(C5:C30)</f>
        <v>21359.78</v>
      </c>
    </row>
    <row r="33" ht="12">
      <c r="A33" s="85"/>
    </row>
    <row r="39" spans="1:4" ht="12">
      <c r="A39" s="56" t="s">
        <v>12</v>
      </c>
      <c r="B39" s="57"/>
      <c r="C39" s="69"/>
      <c r="D39" s="88" t="s">
        <v>107</v>
      </c>
    </row>
    <row r="40" ht="12">
      <c r="D40" s="78"/>
    </row>
    <row r="41" ht="12">
      <c r="D41" s="78"/>
    </row>
    <row r="42" ht="12">
      <c r="D42" s="78"/>
    </row>
    <row r="46" spans="1:4" ht="12">
      <c r="A46" s="56" t="s">
        <v>12</v>
      </c>
      <c r="B46" s="57"/>
      <c r="C46" s="69"/>
      <c r="D46" s="88" t="s">
        <v>107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L29"/>
  <sheetViews>
    <sheetView tabSelected="1" view="pageLayout" workbookViewId="0" topLeftCell="A1">
      <selection activeCell="K6" sqref="K6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spans="4:8" ht="12.75">
      <c r="D3" s="83" t="s">
        <v>14</v>
      </c>
      <c r="H3" s="2" t="s">
        <v>22</v>
      </c>
    </row>
    <row r="5" spans="2:10" ht="12.75">
      <c r="B5" s="30" t="s">
        <v>6</v>
      </c>
      <c r="D5" s="39" t="s">
        <v>37</v>
      </c>
      <c r="E5" s="78"/>
      <c r="F5" s="39" t="s">
        <v>38</v>
      </c>
      <c r="G5" s="78"/>
      <c r="H5" s="39" t="s">
        <v>37</v>
      </c>
      <c r="I5" s="78"/>
      <c r="J5" s="39" t="s">
        <v>38</v>
      </c>
    </row>
    <row r="6" spans="1:11" ht="12.75">
      <c r="A6" s="5"/>
      <c r="B6" s="81"/>
      <c r="C6" s="82"/>
      <c r="D6" s="31" t="s">
        <v>109</v>
      </c>
      <c r="E6" s="2"/>
      <c r="F6" s="31" t="s">
        <v>110</v>
      </c>
      <c r="G6" s="2"/>
      <c r="H6" s="31" t="s">
        <v>111</v>
      </c>
      <c r="I6" s="2"/>
      <c r="J6" s="31" t="s">
        <v>112</v>
      </c>
      <c r="K6" s="5"/>
    </row>
    <row r="7" ht="12">
      <c r="B7" s="39" t="s">
        <v>49</v>
      </c>
    </row>
    <row r="8" spans="1:2" ht="12.75">
      <c r="A8" s="2"/>
      <c r="B8" s="39" t="s">
        <v>41</v>
      </c>
    </row>
    <row r="9" spans="2:8" ht="12">
      <c r="B9" s="39" t="s">
        <v>48</v>
      </c>
      <c r="H9" s="22"/>
    </row>
    <row r="10" ht="12">
      <c r="B10" s="39" t="s">
        <v>50</v>
      </c>
    </row>
    <row r="11" ht="12">
      <c r="B11" s="39" t="s">
        <v>51</v>
      </c>
    </row>
    <row r="12" ht="12">
      <c r="B12" s="39" t="s">
        <v>52</v>
      </c>
    </row>
    <row r="13" ht="12">
      <c r="B13" s="39" t="s">
        <v>53</v>
      </c>
    </row>
    <row r="14" ht="12">
      <c r="B14" s="39" t="s">
        <v>54</v>
      </c>
    </row>
    <row r="15" ht="12">
      <c r="B15" s="39" t="s">
        <v>55</v>
      </c>
    </row>
    <row r="16" ht="12">
      <c r="B16" s="39" t="s">
        <v>56</v>
      </c>
    </row>
    <row r="17" ht="12">
      <c r="B17" s="39" t="s">
        <v>57</v>
      </c>
    </row>
    <row r="18" spans="2:10" ht="12.75" thickBot="1">
      <c r="B18" s="39" t="s">
        <v>58</v>
      </c>
      <c r="D18" s="33"/>
      <c r="F18" s="33"/>
      <c r="H18" s="33"/>
      <c r="J18" s="33"/>
    </row>
    <row r="19" spans="2:12" ht="13.5" thickBot="1">
      <c r="B19" s="34" t="s">
        <v>7</v>
      </c>
      <c r="C19" s="2"/>
      <c r="D19" s="35">
        <f>SUM(D18:D18)</f>
        <v>0</v>
      </c>
      <c r="E19" s="2"/>
      <c r="F19" s="3">
        <f>SUM(F18:F18)</f>
        <v>0</v>
      </c>
      <c r="G19" s="2"/>
      <c r="H19" s="35">
        <f>SUM(H18:H18)</f>
        <v>0</v>
      </c>
      <c r="I19" s="2"/>
      <c r="J19" s="3">
        <f>SUM(J18:J18)</f>
        <v>0</v>
      </c>
      <c r="K19" s="2"/>
      <c r="L19" s="29">
        <f>SUM(D19:J19)</f>
        <v>0</v>
      </c>
    </row>
    <row r="20" ht="12.75" thickTop="1">
      <c r="A20" s="32"/>
    </row>
    <row r="21" ht="12">
      <c r="A21" s="32"/>
    </row>
    <row r="22" spans="3:12" ht="12">
      <c r="C22" s="22"/>
      <c r="J22" s="12" t="s">
        <v>8</v>
      </c>
      <c r="K22" s="12"/>
      <c r="L22" s="84">
        <f>SUM(L19)</f>
        <v>0</v>
      </c>
    </row>
    <row r="23" spans="7:12" ht="13.5" thickBot="1">
      <c r="G23" s="37" t="s">
        <v>9</v>
      </c>
      <c r="K23" s="38"/>
      <c r="L23" s="29">
        <f>SUM(L22:L22)</f>
        <v>0</v>
      </c>
    </row>
    <row r="24" ht="12.75" thickTop="1"/>
    <row r="26" spans="1:6" ht="12">
      <c r="A26" s="22"/>
      <c r="B26" s="22"/>
      <c r="F26" s="63"/>
    </row>
    <row r="27" spans="1:6" ht="12">
      <c r="A27" s="22" t="s">
        <v>10</v>
      </c>
      <c r="B27" s="22"/>
      <c r="F27" s="64"/>
    </row>
    <row r="28" spans="1:6" ht="12">
      <c r="A28" s="22"/>
      <c r="B28" s="22"/>
      <c r="F28" s="22"/>
    </row>
    <row r="29" spans="1:6" ht="12">
      <c r="A29" s="62" t="s">
        <v>23</v>
      </c>
      <c r="B29" s="70"/>
      <c r="F29" s="22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- 2015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2015-09-03T20:43:20Z</cp:lastPrinted>
  <dcterms:created xsi:type="dcterms:W3CDTF">1999-12-07T00:30:12Z</dcterms:created>
  <dcterms:modified xsi:type="dcterms:W3CDTF">2015-09-03T22:27:54Z</dcterms:modified>
  <cp:category/>
  <cp:version/>
  <cp:contentType/>
  <cp:contentStatus/>
</cp:coreProperties>
</file>