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ABlistGen" sheetId="2" r:id="rId2"/>
    <sheet name="PNBlistGen" sheetId="3" r:id="rId3"/>
    <sheet name="Interest" sheetId="4" r:id="rId4"/>
  </sheets>
  <definedNames/>
  <calcPr fullCalcOnLoad="1"/>
</workbook>
</file>

<file path=xl/sharedStrings.xml><?xml version="1.0" encoding="utf-8"?>
<sst xmlns="http://schemas.openxmlformats.org/spreadsheetml/2006/main" count="209" uniqueCount="146">
  <si>
    <t>PETTY CASH</t>
  </si>
  <si>
    <t>BALANCE AS OF</t>
  </si>
  <si>
    <t>Expenses</t>
  </si>
  <si>
    <t>Garbage Tag Sales</t>
  </si>
  <si>
    <t>TOTAL ALL ACCOUNTS</t>
  </si>
  <si>
    <t>Interest</t>
  </si>
  <si>
    <t>CHECKING ACCOUNTS</t>
  </si>
  <si>
    <t>TOTAL</t>
  </si>
  <si>
    <t>CKG.&amp; MM ACC.</t>
  </si>
  <si>
    <t>TOTAL INTEREST</t>
  </si>
  <si>
    <t>Patricia Schutte - Village Treasurer</t>
  </si>
  <si>
    <t>CK#</t>
  </si>
  <si>
    <t xml:space="preserve">APPROVED BY: </t>
  </si>
  <si>
    <t>WPS</t>
  </si>
  <si>
    <t>ASSOCIATED BANK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</si>
  <si>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</si>
  <si>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</si>
  <si>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</si>
  <si>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</si>
  <si>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</si>
  <si>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</si>
  <si>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</si>
  <si>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</si>
  <si>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ASSOC. BANK ~ Online payments</t>
  </si>
  <si>
    <t>Due date 2-15-2018</t>
  </si>
  <si>
    <t>SCHUTTE, PATRICIA</t>
  </si>
  <si>
    <t>EFTPS</t>
  </si>
  <si>
    <t>MAR-OCO LANDFILL</t>
  </si>
  <si>
    <t>Int. 2.58%</t>
  </si>
  <si>
    <t>Int. 3.5%</t>
  </si>
  <si>
    <t>WDOR</t>
  </si>
  <si>
    <t>WRS</t>
  </si>
  <si>
    <t>GEN. ACC</t>
  </si>
  <si>
    <t>WS ACC</t>
  </si>
  <si>
    <t>AFLAC</t>
  </si>
  <si>
    <t>Cat &amp; Dog Tags</t>
  </si>
  <si>
    <t>FEB</t>
  </si>
  <si>
    <t>R &amp; R ASSESSING</t>
  </si>
  <si>
    <t>MONEY MARKET (PNB)</t>
  </si>
  <si>
    <t>GENERAL ACCOUNT - CKG (AB)</t>
  </si>
  <si>
    <t>MONEY MARKET (AB)</t>
  </si>
  <si>
    <t>GENERAL ACCOUNT - CKG (PNB)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</si>
  <si>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</si>
  <si>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</si>
  <si>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</si>
  <si>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</si>
  <si>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</si>
  <si>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</si>
  <si>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</si>
  <si>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</si>
  <si>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</si>
  <si>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</si>
  <si>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</si>
  <si>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ACE HARDWARE</t>
  </si>
  <si>
    <t>SNBT</t>
  </si>
  <si>
    <t>Transfer to PNB Ckg</t>
  </si>
  <si>
    <t xml:space="preserve">Transfer from PNB MM </t>
  </si>
  <si>
    <t>DEBT SERVICE</t>
  </si>
  <si>
    <t>SERVICE CHARGE</t>
  </si>
  <si>
    <t>AW</t>
  </si>
  <si>
    <t>Due date 4-14-2017</t>
  </si>
  <si>
    <t>Permits</t>
  </si>
  <si>
    <t>Bank Service Chg.</t>
  </si>
  <si>
    <t>M.M.#16</t>
  </si>
  <si>
    <t>M.M.#24</t>
  </si>
  <si>
    <t>M.M.#83</t>
  </si>
  <si>
    <t>M.M.#94</t>
  </si>
  <si>
    <t>MIKE'S MATERIALS</t>
  </si>
  <si>
    <t>ONLINE</t>
  </si>
  <si>
    <t>PNB</t>
  </si>
  <si>
    <t>(SNBT)</t>
  </si>
  <si>
    <t>WS-BAN     Loan #646631</t>
  </si>
  <si>
    <t>Vop WS</t>
  </si>
  <si>
    <t>10.1.15</t>
  </si>
  <si>
    <t>10.31.15</t>
  </si>
  <si>
    <t>Patricia Schutte, WCMC - Clerk/Treasurer                 11.2.15</t>
  </si>
  <si>
    <t>BILLS PAID - OCTOBER 2015</t>
  </si>
  <si>
    <t>OCTOBER</t>
  </si>
  <si>
    <t>11.2.15</t>
  </si>
  <si>
    <t>VILLAGE OF POUND - OCTOBER 2015</t>
  </si>
  <si>
    <r>
      <t>Ck.</t>
    </r>
    <r>
      <rPr>
        <b/>
        <sz val="9"/>
        <color indexed="10"/>
        <rFont val="Arial"/>
        <family val="2"/>
      </rPr>
      <t xml:space="preserve">#12401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#12438</t>
    </r>
  </si>
  <si>
    <t>KEVIN SCHUTTE</t>
  </si>
  <si>
    <t>HUMANE OFFICER EXPENSES</t>
  </si>
  <si>
    <t>BEAVER MACHINE</t>
  </si>
  <si>
    <t>MOWER PARTS</t>
  </si>
  <si>
    <t>CELLCOM</t>
  </si>
  <si>
    <t>DAN RISNER &amp; SON EXCAVATING</t>
  </si>
  <si>
    <t>KENYON-BALLFIELD-FD</t>
  </si>
  <si>
    <t>MOWER RENTAL</t>
  </si>
  <si>
    <t>PACKERLAND BROADBAND</t>
  </si>
  <si>
    <t>RIISER ENERGY</t>
  </si>
  <si>
    <t>AUG2-SEP1</t>
  </si>
  <si>
    <t>HOMONTOWSKI, JOHN</t>
  </si>
  <si>
    <t>TRUSTEE SALARY - 3Q</t>
  </si>
  <si>
    <t>MARTENS, GERALD</t>
  </si>
  <si>
    <t>PRESIDENT SALARY - 3Q</t>
  </si>
  <si>
    <t>MEYER, MARY</t>
  </si>
  <si>
    <t>ROGGE, GERALD</t>
  </si>
  <si>
    <t>PAYROLL 10.4.15</t>
  </si>
  <si>
    <t>941-SEP</t>
  </si>
  <si>
    <t>WT6-SEP</t>
  </si>
  <si>
    <t>1/2 SEP</t>
  </si>
  <si>
    <t>PAYROLL 10.11.15</t>
  </si>
  <si>
    <t>AG VENTURES</t>
  </si>
  <si>
    <t>PARK- FERTILIZER</t>
  </si>
  <si>
    <t>LOAN #9004-OCT</t>
  </si>
  <si>
    <t>CAR QUEST</t>
  </si>
  <si>
    <t>FD CELL - AUG</t>
  </si>
  <si>
    <t>FD CELL - SEP</t>
  </si>
  <si>
    <t>HUMANE OFFICER EXP - LODGING</t>
  </si>
  <si>
    <t>FD - BURIED SUMP PUMP STONE</t>
  </si>
  <si>
    <t>SEP2</t>
  </si>
  <si>
    <t>LOAN #646631-OCT</t>
  </si>
  <si>
    <t>JANITOR'S CLOSET</t>
  </si>
  <si>
    <t>HAND TOWELING &amp; TP</t>
  </si>
  <si>
    <t>VOP UTILITY</t>
  </si>
  <si>
    <t>W/S 3Q-2015</t>
  </si>
  <si>
    <t>PAYROLL 10.18.15</t>
  </si>
  <si>
    <t>BUCKSAW TREE SERVICE</t>
  </si>
  <si>
    <t>CHIPPED BRUSH</t>
  </si>
  <si>
    <t>WASHED SAND FOR SALT MIX</t>
  </si>
  <si>
    <t>POMASL FIRE EQUIPMENT</t>
  </si>
  <si>
    <t>ANNUAL PUMP TEST &amp; EQUIPM. PARTS</t>
  </si>
  <si>
    <t>THE MOTOR COMPANY</t>
  </si>
  <si>
    <t>PICK UP M/R</t>
  </si>
  <si>
    <t>2015 BUDGET CD'S</t>
  </si>
  <si>
    <t>QUILL CORP</t>
  </si>
  <si>
    <t>OFFICE SUPPLIES</t>
  </si>
  <si>
    <t>OCT1</t>
  </si>
  <si>
    <t>PAYROLL - OCT</t>
  </si>
  <si>
    <t>PAYROLL 10.25.15</t>
  </si>
  <si>
    <t>CREDIT CARD: GAT TENOR</t>
  </si>
  <si>
    <t>WDOT</t>
  </si>
  <si>
    <t>GTA 4 of 4</t>
  </si>
  <si>
    <t>Henry Malke &amp; Son</t>
  </si>
  <si>
    <t>207# cans @ 0.32/#</t>
  </si>
  <si>
    <t>(R-Store - 508 @ 0.50 = $254.00)</t>
  </si>
  <si>
    <t>Spurgeon #2234</t>
  </si>
  <si>
    <t>Gocht #2015-6</t>
  </si>
  <si>
    <t>Marinette Cty. Treasurer</t>
  </si>
  <si>
    <t>M.Kopatz - delq ws - 2011 ($663.39 - Int.$285.26)</t>
  </si>
  <si>
    <t>M.Kopatz - delq ws - 2012   Interest</t>
  </si>
  <si>
    <t>M.Williquette - delq ws - 2014 ($137.45 - Int. $8.25)</t>
  </si>
  <si>
    <t>Parkview Apts - delq ws - 2014 ($1010.37 - Int. $61.23)</t>
  </si>
  <si>
    <t>L.Payette - delq ws - 2014 ($511.41 - Int. $35.80)</t>
  </si>
  <si>
    <t>Loan #646631-OCT (Ck#4299)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</si>
</sst>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6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6" xfId="44" applyFont="1" applyBorder="1" applyAlignment="1">
      <alignment/>
    </xf>
    <xf numFmtId="0" fontId="1" fillId="0" borderId="0" xfId="0" applyFont="1" applyAlignment="1">
      <alignment horizontal="right"/>
    </xf>
    <xf numFmtId="4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10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10" fillId="0" borderId="17" xfId="0" applyNumberFormat="1" applyFont="1" applyBorder="1" applyAlignment="1">
      <alignment horizontal="center"/>
    </xf>
    <xf numFmtId="44" fontId="13" fillId="0" borderId="18" xfId="44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4" fontId="13" fillId="0" borderId="19" xfId="44" applyFont="1" applyBorder="1" applyAlignment="1">
      <alignment horizontal="center"/>
    </xf>
    <xf numFmtId="49" fontId="11" fillId="0" borderId="11" xfId="0" applyNumberFormat="1" applyFont="1" applyBorder="1" applyAlignment="1">
      <alignment horizontal="left"/>
    </xf>
    <xf numFmtId="44" fontId="10" fillId="0" borderId="19" xfId="44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4" fontId="6" fillId="0" borderId="1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11" fillId="0" borderId="17" xfId="0" applyNumberFormat="1" applyFont="1" applyBorder="1" applyAlignment="1">
      <alignment vertical="center"/>
    </xf>
    <xf numFmtId="44" fontId="10" fillId="0" borderId="17" xfId="44" applyFont="1" applyBorder="1" applyAlignment="1">
      <alignment/>
    </xf>
    <xf numFmtId="0" fontId="5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44" fontId="0" fillId="0" borderId="0" xfId="44" applyFont="1" applyFill="1" applyBorder="1" applyAlignment="1">
      <alignment/>
    </xf>
    <xf numFmtId="44" fontId="1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7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4" fontId="0" fillId="0" borderId="10" xfId="44" applyFont="1" applyBorder="1" applyAlignment="1">
      <alignment/>
    </xf>
    <xf numFmtId="44" fontId="0" fillId="0" borderId="13" xfId="44" applyFont="1" applyFill="1" applyBorder="1" applyAlignment="1">
      <alignment/>
    </xf>
    <xf numFmtId="49" fontId="11" fillId="0" borderId="0" xfId="0" applyNumberFormat="1" applyFont="1" applyBorder="1" applyAlignment="1">
      <alignment vertical="center"/>
    </xf>
    <xf numFmtId="14" fontId="10" fillId="0" borderId="10" xfId="0" applyNumberFormat="1" applyFont="1" applyBorder="1" applyAlignment="1">
      <alignment horizontal="center"/>
    </xf>
    <xf numFmtId="44" fontId="0" fillId="0" borderId="13" xfId="44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1" xfId="0" applyNumberFormat="1" applyFont="1" applyBorder="1" applyAlignment="1">
      <alignment horizontal="right"/>
    </xf>
    <xf numFmtId="44" fontId="1" fillId="0" borderId="0" xfId="44" applyFont="1" applyAlignment="1">
      <alignment horizontal="right"/>
    </xf>
    <xf numFmtId="14" fontId="0" fillId="0" borderId="10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RowColHeaders="0" tabSelected="1" view="pageLayout" workbookViewId="0" topLeftCell="A1">
      <selection activeCell="E48" sqref="E48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72">
        <v>42308</v>
      </c>
    </row>
    <row r="2" ht="18">
      <c r="C2" s="71"/>
    </row>
    <row r="3" spans="1:8" ht="12.75">
      <c r="A3" s="2" t="s">
        <v>41</v>
      </c>
      <c r="B3" s="2"/>
      <c r="C3" s="31"/>
      <c r="G3" s="12"/>
      <c r="H3" s="13"/>
    </row>
    <row r="4" spans="2:9" ht="12">
      <c r="B4" s="6" t="s">
        <v>1</v>
      </c>
      <c r="C4" s="23"/>
      <c r="D4" s="81" t="s">
        <v>73</v>
      </c>
      <c r="E4" s="19">
        <v>4068.68</v>
      </c>
      <c r="G4" s="10"/>
      <c r="H4" s="11"/>
      <c r="I4" s="10"/>
    </row>
    <row r="5" spans="2:9" ht="12">
      <c r="B5" s="9" t="s">
        <v>2</v>
      </c>
      <c r="C5" s="9"/>
      <c r="D5" s="82"/>
      <c r="E5" s="20">
        <v>-39616.19</v>
      </c>
      <c r="G5" s="10"/>
      <c r="H5" s="11"/>
      <c r="I5" s="10"/>
    </row>
    <row r="6" spans="2:9" ht="12">
      <c r="B6" s="35" t="s">
        <v>56</v>
      </c>
      <c r="C6" s="35"/>
      <c r="D6" s="82"/>
      <c r="E6" s="20">
        <v>30000</v>
      </c>
      <c r="G6" s="10"/>
      <c r="H6" s="11"/>
      <c r="I6" s="10"/>
    </row>
    <row r="7" spans="2:9" ht="12">
      <c r="B7" s="35" t="s">
        <v>132</v>
      </c>
      <c r="C7" s="35" t="s">
        <v>133</v>
      </c>
      <c r="D7" s="82"/>
      <c r="E7" s="20">
        <v>5448.43</v>
      </c>
      <c r="G7" s="10"/>
      <c r="H7" s="11"/>
      <c r="I7" s="10"/>
    </row>
    <row r="8" spans="2:5" ht="12">
      <c r="B8" s="93" t="s">
        <v>134</v>
      </c>
      <c r="C8" s="94" t="s">
        <v>135</v>
      </c>
      <c r="D8" s="82"/>
      <c r="E8" s="20">
        <v>66.24</v>
      </c>
    </row>
    <row r="9" spans="2:5" ht="12">
      <c r="B9" s="36" t="s">
        <v>139</v>
      </c>
      <c r="C9" s="69" t="s">
        <v>140</v>
      </c>
      <c r="D9" s="82"/>
      <c r="E9" s="20">
        <v>948.65</v>
      </c>
    </row>
    <row r="10" spans="2:5" ht="12">
      <c r="B10" s="36" t="s">
        <v>139</v>
      </c>
      <c r="C10" s="69" t="s">
        <v>141</v>
      </c>
      <c r="D10" s="82"/>
      <c r="E10" s="20">
        <v>11.06</v>
      </c>
    </row>
    <row r="11" spans="2:5" ht="12">
      <c r="B11" s="36" t="s">
        <v>139</v>
      </c>
      <c r="C11" s="69" t="s">
        <v>142</v>
      </c>
      <c r="D11" s="82"/>
      <c r="E11" s="20">
        <v>145.7</v>
      </c>
    </row>
    <row r="12" spans="2:5" ht="12">
      <c r="B12" s="36" t="s">
        <v>139</v>
      </c>
      <c r="C12" s="69" t="s">
        <v>143</v>
      </c>
      <c r="D12" s="82"/>
      <c r="E12" s="20">
        <v>1071.6</v>
      </c>
    </row>
    <row r="13" spans="2:5" ht="12">
      <c r="B13" s="36" t="s">
        <v>139</v>
      </c>
      <c r="C13" s="69" t="s">
        <v>144</v>
      </c>
      <c r="D13" s="82"/>
      <c r="E13" s="20">
        <v>547.21</v>
      </c>
    </row>
    <row r="14" spans="2:5" ht="12">
      <c r="B14" s="36" t="s">
        <v>35</v>
      </c>
      <c r="C14" s="69" t="s">
        <v>137</v>
      </c>
      <c r="D14" s="82"/>
      <c r="E14" s="20">
        <v>3</v>
      </c>
    </row>
    <row r="15" spans="2:5" ht="12">
      <c r="B15" s="36" t="s">
        <v>61</v>
      </c>
      <c r="C15" s="69" t="s">
        <v>138</v>
      </c>
      <c r="D15" s="82"/>
      <c r="E15" s="20">
        <v>10</v>
      </c>
    </row>
    <row r="16" spans="2:5" ht="12">
      <c r="B16" s="36" t="s">
        <v>20</v>
      </c>
      <c r="C16" s="36"/>
      <c r="D16" s="82"/>
      <c r="E16" s="20">
        <v>340</v>
      </c>
    </row>
    <row r="17" spans="2:5" ht="12">
      <c r="B17" s="9" t="s">
        <v>3</v>
      </c>
      <c r="C17" s="36" t="s">
        <v>136</v>
      </c>
      <c r="D17" s="82"/>
      <c r="E17" s="20">
        <v>268</v>
      </c>
    </row>
    <row r="18" spans="3:5" ht="12.75">
      <c r="C18" s="17" t="s">
        <v>1</v>
      </c>
      <c r="D18" s="91" t="s">
        <v>74</v>
      </c>
      <c r="E18" s="8">
        <f>SUM(E4:E17)</f>
        <v>3312.3799999999983</v>
      </c>
    </row>
    <row r="19" spans="3:4" ht="12.75">
      <c r="C19" s="17"/>
      <c r="D19" s="27"/>
    </row>
    <row r="20" spans="1:8" ht="12.75">
      <c r="A20" s="2" t="s">
        <v>38</v>
      </c>
      <c r="D20" s="83"/>
      <c r="E20" s="5"/>
      <c r="G20" s="10"/>
      <c r="H20" s="11"/>
    </row>
    <row r="21" spans="1:8" ht="12.75">
      <c r="A21" s="2"/>
      <c r="B21" s="6" t="s">
        <v>1</v>
      </c>
      <c r="C21" s="6"/>
      <c r="D21" s="81" t="s">
        <v>73</v>
      </c>
      <c r="E21" s="21">
        <v>134700.8</v>
      </c>
      <c r="G21" s="10"/>
      <c r="H21" s="11"/>
    </row>
    <row r="22" spans="1:8" ht="12.75">
      <c r="A22" s="2"/>
      <c r="B22" s="35" t="s">
        <v>55</v>
      </c>
      <c r="C22" s="35"/>
      <c r="D22" s="82"/>
      <c r="E22" s="20">
        <v>-30000</v>
      </c>
      <c r="G22" s="10"/>
      <c r="H22" s="14"/>
    </row>
    <row r="23" spans="1:8" ht="12.75">
      <c r="A23" s="2"/>
      <c r="B23" s="36" t="s">
        <v>72</v>
      </c>
      <c r="C23" s="35" t="s">
        <v>145</v>
      </c>
      <c r="D23" s="84"/>
      <c r="E23" s="80">
        <v>5600</v>
      </c>
      <c r="G23" s="10"/>
      <c r="H23" s="14"/>
    </row>
    <row r="24" spans="1:8" ht="12.75">
      <c r="A24" s="2"/>
      <c r="B24" s="36" t="s">
        <v>20</v>
      </c>
      <c r="D24" s="27"/>
      <c r="E24" s="80">
        <v>0</v>
      </c>
      <c r="G24" s="10"/>
      <c r="H24" s="14"/>
    </row>
    <row r="25" spans="2:5" ht="12">
      <c r="B25" s="36" t="s">
        <v>5</v>
      </c>
      <c r="C25" s="69"/>
      <c r="D25" s="82"/>
      <c r="E25" s="20">
        <v>21.43</v>
      </c>
    </row>
    <row r="26" spans="3:5" ht="12.75">
      <c r="C26" s="17" t="s">
        <v>1</v>
      </c>
      <c r="D26" s="90" t="s">
        <v>74</v>
      </c>
      <c r="E26" s="60">
        <f>SUM(E21:E25)</f>
        <v>110322.22999999998</v>
      </c>
    </row>
    <row r="27" ht="12">
      <c r="D27" s="27"/>
    </row>
    <row r="28" spans="1:4" ht="12.75">
      <c r="A28" s="2" t="s">
        <v>39</v>
      </c>
      <c r="B28" s="2"/>
      <c r="C28" s="31"/>
      <c r="D28" s="27"/>
    </row>
    <row r="29" spans="2:5" ht="12">
      <c r="B29" s="6" t="s">
        <v>1</v>
      </c>
      <c r="C29" s="23"/>
      <c r="D29" s="81" t="s">
        <v>73</v>
      </c>
      <c r="E29" s="19">
        <v>48721.11</v>
      </c>
    </row>
    <row r="30" spans="2:5" ht="12">
      <c r="B30" s="35" t="s">
        <v>2</v>
      </c>
      <c r="C30" s="35" t="s">
        <v>62</v>
      </c>
      <c r="D30" s="81"/>
      <c r="E30" s="19">
        <v>-10</v>
      </c>
    </row>
    <row r="31" spans="2:5" ht="12">
      <c r="B31" s="35" t="s">
        <v>3</v>
      </c>
      <c r="C31" s="35"/>
      <c r="D31" s="81"/>
      <c r="E31" s="19">
        <v>0</v>
      </c>
    </row>
    <row r="32" spans="3:5" ht="12.75">
      <c r="C32" s="17" t="s">
        <v>1</v>
      </c>
      <c r="D32" s="91" t="s">
        <v>74</v>
      </c>
      <c r="E32" s="8">
        <f>SUM(E29:E31)</f>
        <v>48711.11</v>
      </c>
    </row>
    <row r="33" spans="4:5" ht="12">
      <c r="D33" s="27"/>
      <c r="E33" s="59"/>
    </row>
    <row r="34" spans="1:4" ht="12.75">
      <c r="A34" s="2" t="s">
        <v>40</v>
      </c>
      <c r="C34" s="16"/>
      <c r="D34" s="85"/>
    </row>
    <row r="35" spans="1:5" ht="12">
      <c r="A35" s="15"/>
      <c r="B35" s="6" t="s">
        <v>1</v>
      </c>
      <c r="C35" s="7"/>
      <c r="D35" s="86" t="s">
        <v>73</v>
      </c>
      <c r="E35" s="19">
        <v>47751.95</v>
      </c>
    </row>
    <row r="36" spans="1:5" ht="12.75" thickBot="1">
      <c r="A36" s="15"/>
      <c r="B36" s="36" t="s">
        <v>5</v>
      </c>
      <c r="C36" s="36"/>
      <c r="D36" s="86"/>
      <c r="E36" s="22">
        <v>4.06</v>
      </c>
    </row>
    <row r="37" spans="1:5" ht="12.75">
      <c r="A37" s="15"/>
      <c r="C37" s="17" t="s">
        <v>1</v>
      </c>
      <c r="D37" s="87" t="s">
        <v>74</v>
      </c>
      <c r="E37" s="3">
        <f>SUM(E35:E36)</f>
        <v>47756.009999999995</v>
      </c>
    </row>
    <row r="38" ht="12">
      <c r="D38" s="27"/>
    </row>
    <row r="39" spans="1:4" ht="12.75">
      <c r="A39" s="2" t="s">
        <v>0</v>
      </c>
      <c r="D39" s="27"/>
    </row>
    <row r="40" spans="2:5" ht="12">
      <c r="B40" s="35" t="s">
        <v>22</v>
      </c>
      <c r="C40" s="6"/>
      <c r="D40" s="81" t="s">
        <v>73</v>
      </c>
      <c r="E40" s="21">
        <v>500</v>
      </c>
    </row>
    <row r="41" spans="2:5" ht="12">
      <c r="B41" s="35" t="s">
        <v>2</v>
      </c>
      <c r="C41" s="35"/>
      <c r="D41" s="88"/>
      <c r="E41" s="21">
        <v>0</v>
      </c>
    </row>
    <row r="42" spans="2:5" ht="12">
      <c r="B42" s="36" t="s">
        <v>21</v>
      </c>
      <c r="C42" s="36"/>
      <c r="D42" s="89"/>
      <c r="E42" s="77">
        <v>0</v>
      </c>
    </row>
    <row r="43" spans="3:5" ht="12.75">
      <c r="C43" s="17" t="s">
        <v>1</v>
      </c>
      <c r="D43" s="90" t="s">
        <v>74</v>
      </c>
      <c r="E43" s="60">
        <f>SUM(E40:E42)</f>
        <v>500</v>
      </c>
    </row>
    <row r="45" spans="4:5" ht="13.5" thickBot="1">
      <c r="D45" s="2" t="s">
        <v>4</v>
      </c>
      <c r="E45" s="24">
        <f>SUM(E18+E26+E32+E37+E43)</f>
        <v>210601.72999999998</v>
      </c>
    </row>
    <row r="46" ht="12.75" thickTop="1"/>
    <row r="47" ht="12.75">
      <c r="A47" s="2" t="s">
        <v>57</v>
      </c>
    </row>
    <row r="48" spans="1:5" ht="12">
      <c r="A48" s="34" t="s">
        <v>17</v>
      </c>
      <c r="B48" s="31" t="s">
        <v>16</v>
      </c>
      <c r="C48" s="34" t="s">
        <v>24</v>
      </c>
      <c r="D48" s="67" t="s">
        <v>28</v>
      </c>
      <c r="E48" s="1">
        <v>392056.27</v>
      </c>
    </row>
    <row r="49" spans="1:5" ht="12.75" thickBot="1">
      <c r="A49" s="34" t="s">
        <v>70</v>
      </c>
      <c r="B49" s="31" t="s">
        <v>71</v>
      </c>
      <c r="C49" s="34" t="s">
        <v>60</v>
      </c>
      <c r="D49" s="68" t="s">
        <v>29</v>
      </c>
      <c r="E49" s="28">
        <v>643413.84</v>
      </c>
    </row>
    <row r="50" ht="12.75">
      <c r="E50" s="3">
        <f>SUM(E48:E49)</f>
        <v>1035470.11</v>
      </c>
    </row>
    <row r="52" ht="12">
      <c r="D52" s="31"/>
    </row>
    <row r="53" ht="12">
      <c r="A53" s="31" t="s">
        <v>75</v>
      </c>
    </row>
    <row r="55" ht="12.75">
      <c r="D55" s="2"/>
    </row>
  </sheetData>
  <sheetProtection/>
  <printOptions horizontalCentered="1"/>
  <pageMargins left="0.5" right="0.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view="pageLayout" workbookViewId="0" topLeftCell="A1">
      <selection activeCell="D11" sqref="D11"/>
    </sheetView>
  </sheetViews>
  <sheetFormatPr defaultColWidth="9.140625" defaultRowHeight="12.75"/>
  <cols>
    <col min="1" max="1" width="31.28125" style="0" bestFit="1" customWidth="1"/>
    <col min="2" max="2" width="37.140625" style="0" bestFit="1" customWidth="1"/>
    <col min="3" max="3" width="12.28125" style="0" customWidth="1"/>
    <col min="4" max="4" width="9.00390625" style="0" bestFit="1" customWidth="1"/>
  </cols>
  <sheetData>
    <row r="1" ht="45.75" customHeight="1">
      <c r="B1" s="65" t="s">
        <v>76</v>
      </c>
    </row>
    <row r="2" spans="1:4" ht="33" customHeight="1">
      <c r="A2" s="78"/>
      <c r="B2" s="58" t="s">
        <v>23</v>
      </c>
      <c r="C2" s="37"/>
      <c r="D2" s="38" t="s">
        <v>11</v>
      </c>
    </row>
    <row r="3" spans="1:4" ht="12" customHeight="1">
      <c r="A3" s="44"/>
      <c r="B3" s="40"/>
      <c r="C3" s="45"/>
      <c r="D3" s="38"/>
    </row>
    <row r="4" spans="1:4" ht="12" customHeight="1">
      <c r="A4" s="44" t="s">
        <v>14</v>
      </c>
      <c r="B4" s="40" t="s">
        <v>58</v>
      </c>
      <c r="C4" s="45">
        <v>10</v>
      </c>
      <c r="D4" s="38" t="s">
        <v>59</v>
      </c>
    </row>
    <row r="5" spans="1:3" ht="12.75" thickBot="1">
      <c r="A5" s="46"/>
      <c r="B5" s="47" t="s">
        <v>77</v>
      </c>
      <c r="C5" s="48">
        <f>SUM(C3:C4)</f>
        <v>10</v>
      </c>
    </row>
    <row r="6" ht="12.75" thickTop="1"/>
    <row r="7" ht="12">
      <c r="A7" s="46"/>
    </row>
    <row r="10" spans="1:4" ht="12">
      <c r="A10" s="49" t="s">
        <v>12</v>
      </c>
      <c r="B10" s="50"/>
      <c r="C10" s="51"/>
      <c r="D10" s="79" t="s">
        <v>78</v>
      </c>
    </row>
    <row r="11" ht="12">
      <c r="D11" s="70"/>
    </row>
    <row r="12" ht="12">
      <c r="D12" s="70"/>
    </row>
    <row r="13" ht="12">
      <c r="D13" s="70"/>
    </row>
    <row r="14" ht="12">
      <c r="D14" s="70"/>
    </row>
    <row r="15" spans="1:4" ht="12">
      <c r="A15" s="49" t="s">
        <v>12</v>
      </c>
      <c r="B15" s="50"/>
      <c r="C15" s="51"/>
      <c r="D15" s="79" t="s">
        <v>78</v>
      </c>
    </row>
    <row r="16" ht="12">
      <c r="D16" s="70"/>
    </row>
  </sheetData>
  <sheetProtection/>
  <printOptions horizontalCentered="1"/>
  <pageMargins left="0.7" right="0.7" top="0.75" bottom="0.75" header="0.55" footer="0.5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1">
      <selection activeCell="C48" sqref="C48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19.5">
      <c r="B1" s="66" t="s">
        <v>79</v>
      </c>
    </row>
    <row r="2" ht="28.5" customHeight="1">
      <c r="D2" s="18"/>
    </row>
    <row r="3" spans="1:4" ht="26.25" customHeight="1">
      <c r="A3" s="64" t="s">
        <v>18</v>
      </c>
      <c r="D3" s="18"/>
    </row>
    <row r="4" spans="2:4" ht="12">
      <c r="B4" s="61" t="s">
        <v>80</v>
      </c>
      <c r="C4" s="37"/>
      <c r="D4" s="38" t="s">
        <v>11</v>
      </c>
    </row>
    <row r="5" spans="1:4" ht="12">
      <c r="A5" s="52" t="s">
        <v>81</v>
      </c>
      <c r="B5" s="40" t="s">
        <v>82</v>
      </c>
      <c r="C5" s="53">
        <v>361.28</v>
      </c>
      <c r="D5" s="54">
        <v>12401</v>
      </c>
    </row>
    <row r="6" spans="1:4" ht="12">
      <c r="A6" s="52" t="s">
        <v>14</v>
      </c>
      <c r="B6" s="40" t="s">
        <v>131</v>
      </c>
      <c r="C6" s="53">
        <v>61.41</v>
      </c>
      <c r="D6" s="54" t="s">
        <v>68</v>
      </c>
    </row>
    <row r="7" spans="1:4" ht="12">
      <c r="A7" s="39" t="s">
        <v>83</v>
      </c>
      <c r="B7" s="40" t="s">
        <v>84</v>
      </c>
      <c r="C7" s="41">
        <v>153.46</v>
      </c>
      <c r="D7" s="42">
        <v>12402</v>
      </c>
    </row>
    <row r="8" spans="1:4" ht="12">
      <c r="A8" s="39" t="s">
        <v>85</v>
      </c>
      <c r="B8" s="40" t="s">
        <v>107</v>
      </c>
      <c r="C8" s="41">
        <v>16.24</v>
      </c>
      <c r="D8" s="42">
        <v>12403</v>
      </c>
    </row>
    <row r="9" spans="1:4" ht="12">
      <c r="A9" s="39" t="s">
        <v>86</v>
      </c>
      <c r="B9" s="40" t="s">
        <v>87</v>
      </c>
      <c r="C9" s="41">
        <v>864.91</v>
      </c>
      <c r="D9" s="42">
        <v>12404</v>
      </c>
    </row>
    <row r="10" spans="1:4" ht="12">
      <c r="A10" s="39" t="s">
        <v>81</v>
      </c>
      <c r="B10" s="40" t="s">
        <v>88</v>
      </c>
      <c r="C10" s="41">
        <v>97.5</v>
      </c>
      <c r="D10" s="42">
        <v>12405</v>
      </c>
    </row>
    <row r="11" spans="1:4" ht="12">
      <c r="A11" s="39" t="s">
        <v>89</v>
      </c>
      <c r="B11" s="40" t="s">
        <v>50</v>
      </c>
      <c r="C11" s="41">
        <v>122.36</v>
      </c>
      <c r="D11" s="42">
        <v>12406</v>
      </c>
    </row>
    <row r="12" spans="1:4" ht="12">
      <c r="A12" s="39" t="s">
        <v>37</v>
      </c>
      <c r="B12" s="40" t="s">
        <v>50</v>
      </c>
      <c r="C12" s="43">
        <v>185</v>
      </c>
      <c r="D12" s="42">
        <v>12407</v>
      </c>
    </row>
    <row r="13" spans="1:4" ht="12">
      <c r="A13" s="44" t="s">
        <v>90</v>
      </c>
      <c r="B13" s="40" t="s">
        <v>91</v>
      </c>
      <c r="C13" s="45">
        <v>398.16</v>
      </c>
      <c r="D13" s="42">
        <v>12408</v>
      </c>
    </row>
    <row r="14" spans="1:4" ht="12">
      <c r="A14" s="44" t="s">
        <v>92</v>
      </c>
      <c r="B14" s="40" t="s">
        <v>93</v>
      </c>
      <c r="C14" s="45">
        <v>230.88</v>
      </c>
      <c r="D14" s="42">
        <v>12409</v>
      </c>
    </row>
    <row r="15" spans="1:4" ht="12">
      <c r="A15" s="44" t="s">
        <v>94</v>
      </c>
      <c r="B15" s="40" t="s">
        <v>95</v>
      </c>
      <c r="C15" s="45">
        <v>572.19</v>
      </c>
      <c r="D15" s="42">
        <v>12410</v>
      </c>
    </row>
    <row r="16" spans="1:4" ht="12">
      <c r="A16" s="44" t="s">
        <v>96</v>
      </c>
      <c r="B16" s="40" t="s">
        <v>93</v>
      </c>
      <c r="C16" s="45">
        <v>230.87</v>
      </c>
      <c r="D16" s="42">
        <v>12411</v>
      </c>
    </row>
    <row r="17" spans="1:4" ht="12">
      <c r="A17" s="44" t="s">
        <v>97</v>
      </c>
      <c r="B17" s="40" t="s">
        <v>93</v>
      </c>
      <c r="C17" s="45">
        <v>230.88</v>
      </c>
      <c r="D17" s="42">
        <v>12412</v>
      </c>
    </row>
    <row r="18" spans="1:4" ht="12">
      <c r="A18" s="44" t="s">
        <v>15</v>
      </c>
      <c r="B18" s="40" t="s">
        <v>98</v>
      </c>
      <c r="C18" s="45">
        <v>543.56</v>
      </c>
      <c r="D18" s="42">
        <v>12413</v>
      </c>
    </row>
    <row r="19" spans="1:4" ht="12">
      <c r="A19" s="44" t="s">
        <v>26</v>
      </c>
      <c r="B19" s="40" t="s">
        <v>99</v>
      </c>
      <c r="C19" s="45">
        <v>1472.72</v>
      </c>
      <c r="D19" s="42" t="s">
        <v>68</v>
      </c>
    </row>
    <row r="20" spans="1:4" ht="12">
      <c r="A20" s="44" t="s">
        <v>30</v>
      </c>
      <c r="B20" s="40" t="s">
        <v>100</v>
      </c>
      <c r="C20" s="45">
        <v>243.32</v>
      </c>
      <c r="D20" s="42" t="s">
        <v>68</v>
      </c>
    </row>
    <row r="21" spans="1:4" ht="12">
      <c r="A21" s="44" t="s">
        <v>34</v>
      </c>
      <c r="B21" s="40" t="s">
        <v>49</v>
      </c>
      <c r="C21" s="45">
        <v>35.36</v>
      </c>
      <c r="D21" s="42" t="s">
        <v>68</v>
      </c>
    </row>
    <row r="22" spans="1:4" ht="12">
      <c r="A22" s="44" t="s">
        <v>31</v>
      </c>
      <c r="B22" s="40" t="s">
        <v>101</v>
      </c>
      <c r="C22" s="45">
        <v>373.66</v>
      </c>
      <c r="D22" s="42" t="s">
        <v>68</v>
      </c>
    </row>
    <row r="23" spans="1:4" ht="12">
      <c r="A23" s="44" t="s">
        <v>15</v>
      </c>
      <c r="B23" s="40" t="s">
        <v>102</v>
      </c>
      <c r="C23" s="45">
        <v>540.55</v>
      </c>
      <c r="D23" s="42">
        <v>12414</v>
      </c>
    </row>
    <row r="24" spans="1:4" ht="12">
      <c r="A24" s="44" t="s">
        <v>103</v>
      </c>
      <c r="B24" s="40" t="s">
        <v>104</v>
      </c>
      <c r="C24" s="45">
        <v>40.72</v>
      </c>
      <c r="D24" s="42">
        <v>12415</v>
      </c>
    </row>
    <row r="25" spans="1:4" ht="12">
      <c r="A25" s="44" t="s">
        <v>14</v>
      </c>
      <c r="B25" s="40" t="s">
        <v>105</v>
      </c>
      <c r="C25" s="45">
        <v>3410</v>
      </c>
      <c r="D25" s="42">
        <v>12416</v>
      </c>
    </row>
    <row r="26" spans="1:4" ht="12">
      <c r="A26" s="44" t="s">
        <v>83</v>
      </c>
      <c r="B26" s="40" t="s">
        <v>84</v>
      </c>
      <c r="C26" s="45">
        <v>13.9</v>
      </c>
      <c r="D26" s="42">
        <v>12417</v>
      </c>
    </row>
    <row r="27" spans="1:4" ht="12">
      <c r="A27" s="44" t="s">
        <v>106</v>
      </c>
      <c r="B27" s="40" t="s">
        <v>84</v>
      </c>
      <c r="C27" s="45">
        <v>24.25</v>
      </c>
      <c r="D27" s="42">
        <v>12418</v>
      </c>
    </row>
    <row r="28" spans="1:4" ht="12">
      <c r="A28" s="44" t="s">
        <v>85</v>
      </c>
      <c r="B28" s="40" t="s">
        <v>108</v>
      </c>
      <c r="C28" s="45">
        <v>16.24</v>
      </c>
      <c r="D28" s="42">
        <v>12419</v>
      </c>
    </row>
    <row r="29" spans="1:4" ht="12">
      <c r="A29" s="44" t="s">
        <v>81</v>
      </c>
      <c r="B29" s="40" t="s">
        <v>109</v>
      </c>
      <c r="C29" s="45">
        <v>425.66</v>
      </c>
      <c r="D29" s="42">
        <v>12420</v>
      </c>
    </row>
    <row r="30" spans="1:4" ht="12">
      <c r="A30" s="44" t="s">
        <v>27</v>
      </c>
      <c r="B30" s="40" t="s">
        <v>49</v>
      </c>
      <c r="C30" s="45">
        <v>363.48</v>
      </c>
      <c r="D30" s="42">
        <v>12421</v>
      </c>
    </row>
    <row r="31" spans="1:4" ht="12">
      <c r="A31" s="44" t="s">
        <v>67</v>
      </c>
      <c r="B31" s="40" t="s">
        <v>110</v>
      </c>
      <c r="C31" s="45">
        <v>32.91</v>
      </c>
      <c r="D31" s="42">
        <v>12422</v>
      </c>
    </row>
    <row r="32" spans="1:4" ht="12">
      <c r="A32" s="44" t="s">
        <v>90</v>
      </c>
      <c r="B32" s="40" t="s">
        <v>111</v>
      </c>
      <c r="C32" s="45">
        <v>204.31</v>
      </c>
      <c r="D32" s="42">
        <v>12423</v>
      </c>
    </row>
    <row r="33" spans="1:4" ht="12">
      <c r="A33" s="44" t="s">
        <v>54</v>
      </c>
      <c r="B33" s="40" t="s">
        <v>112</v>
      </c>
      <c r="C33" s="45">
        <v>5600</v>
      </c>
      <c r="D33" s="42">
        <v>12424</v>
      </c>
    </row>
    <row r="34" spans="1:4" ht="12">
      <c r="A34" s="44" t="s">
        <v>113</v>
      </c>
      <c r="B34" s="40" t="s">
        <v>114</v>
      </c>
      <c r="C34" s="45">
        <v>42.99</v>
      </c>
      <c r="D34" s="42">
        <v>12425</v>
      </c>
    </row>
    <row r="35" spans="1:4" ht="12">
      <c r="A35" s="44" t="s">
        <v>115</v>
      </c>
      <c r="B35" s="40" t="s">
        <v>116</v>
      </c>
      <c r="C35" s="45">
        <v>601.23</v>
      </c>
      <c r="D35" s="42">
        <v>12426</v>
      </c>
    </row>
    <row r="36" spans="1:4" ht="12">
      <c r="A36" s="44" t="s">
        <v>13</v>
      </c>
      <c r="B36" s="40" t="s">
        <v>49</v>
      </c>
      <c r="C36" s="45">
        <v>1367.47</v>
      </c>
      <c r="D36" s="42">
        <v>12427</v>
      </c>
    </row>
    <row r="37" spans="1:4" ht="12">
      <c r="A37" s="44" t="s">
        <v>15</v>
      </c>
      <c r="B37" s="40" t="s">
        <v>117</v>
      </c>
      <c r="C37" s="45">
        <v>543.56</v>
      </c>
      <c r="D37" s="42">
        <v>12428</v>
      </c>
    </row>
    <row r="38" spans="1:4" ht="12">
      <c r="A38" s="44" t="s">
        <v>53</v>
      </c>
      <c r="B38" s="40" t="s">
        <v>49</v>
      </c>
      <c r="C38" s="45">
        <v>479.66</v>
      </c>
      <c r="D38" s="42">
        <v>12429</v>
      </c>
    </row>
    <row r="39" spans="1:4" ht="12">
      <c r="A39" s="44" t="s">
        <v>118</v>
      </c>
      <c r="B39" s="40" t="s">
        <v>119</v>
      </c>
      <c r="C39" s="45">
        <v>350</v>
      </c>
      <c r="D39" s="42">
        <v>12430</v>
      </c>
    </row>
    <row r="40" spans="1:4" ht="12">
      <c r="A40" s="44" t="s">
        <v>86</v>
      </c>
      <c r="B40" s="40" t="s">
        <v>120</v>
      </c>
      <c r="C40" s="45">
        <v>242.5</v>
      </c>
      <c r="D40" s="42">
        <v>12431</v>
      </c>
    </row>
    <row r="41" spans="1:4" ht="12">
      <c r="A41" s="44" t="s">
        <v>121</v>
      </c>
      <c r="B41" s="40" t="s">
        <v>122</v>
      </c>
      <c r="C41" s="45">
        <v>627.85</v>
      </c>
      <c r="D41" s="42">
        <v>12432</v>
      </c>
    </row>
    <row r="42" spans="1:4" ht="12">
      <c r="A42" s="44" t="s">
        <v>123</v>
      </c>
      <c r="B42" s="40" t="s">
        <v>124</v>
      </c>
      <c r="C42" s="45">
        <v>564.75</v>
      </c>
      <c r="D42" s="42">
        <v>12433</v>
      </c>
    </row>
    <row r="43" spans="1:4" ht="12">
      <c r="A43" s="44" t="s">
        <v>69</v>
      </c>
      <c r="B43" s="40" t="s">
        <v>125</v>
      </c>
      <c r="C43" s="45">
        <v>16000</v>
      </c>
      <c r="D43" s="42">
        <v>12434</v>
      </c>
    </row>
    <row r="44" spans="1:4" ht="12">
      <c r="A44" s="44" t="s">
        <v>126</v>
      </c>
      <c r="B44" s="40" t="s">
        <v>127</v>
      </c>
      <c r="C44" s="45">
        <v>280.62</v>
      </c>
      <c r="D44" s="42">
        <v>12435</v>
      </c>
    </row>
    <row r="45" spans="1:4" ht="12">
      <c r="A45" s="44" t="s">
        <v>90</v>
      </c>
      <c r="B45" s="40" t="s">
        <v>128</v>
      </c>
      <c r="C45" s="45">
        <v>38.79</v>
      </c>
      <c r="D45" s="42">
        <v>12436</v>
      </c>
    </row>
    <row r="46" spans="1:4" ht="12">
      <c r="A46" s="44" t="s">
        <v>25</v>
      </c>
      <c r="B46" s="40" t="s">
        <v>129</v>
      </c>
      <c r="C46" s="45">
        <v>1067.44</v>
      </c>
      <c r="D46" s="42">
        <v>12437</v>
      </c>
    </row>
    <row r="47" spans="1:4" ht="12">
      <c r="A47" s="44" t="s">
        <v>15</v>
      </c>
      <c r="B47" s="40" t="s">
        <v>130</v>
      </c>
      <c r="C47" s="45">
        <v>543.55</v>
      </c>
      <c r="D47" s="42">
        <v>12438</v>
      </c>
    </row>
    <row r="48" spans="2:3" ht="12.75">
      <c r="B48" s="92" t="s">
        <v>77</v>
      </c>
      <c r="C48" s="60">
        <f>SUM(C5:C47)</f>
        <v>39616.19000000001</v>
      </c>
    </row>
    <row r="51" ht="12">
      <c r="D51" s="70"/>
    </row>
    <row r="52" spans="1:4" ht="12">
      <c r="A52" s="49" t="s">
        <v>12</v>
      </c>
      <c r="B52" s="50"/>
      <c r="C52" s="62"/>
      <c r="D52" s="79" t="s">
        <v>78</v>
      </c>
    </row>
    <row r="56" spans="1:4" ht="12">
      <c r="A56" s="49" t="s">
        <v>12</v>
      </c>
      <c r="B56" s="50"/>
      <c r="C56" s="62"/>
      <c r="D56" s="79" t="s">
        <v>78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29"/>
  <sheetViews>
    <sheetView view="pageLayout" workbookViewId="0" topLeftCell="A1">
      <selection activeCell="K6" sqref="K6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spans="4:8" ht="12.75">
      <c r="D3" s="75" t="s">
        <v>14</v>
      </c>
      <c r="H3" s="2" t="s">
        <v>18</v>
      </c>
    </row>
    <row r="5" spans="2:10" ht="12.75">
      <c r="B5" s="25" t="s">
        <v>6</v>
      </c>
      <c r="D5" s="34" t="s">
        <v>32</v>
      </c>
      <c r="E5" s="70"/>
      <c r="F5" s="34" t="s">
        <v>33</v>
      </c>
      <c r="G5" s="70"/>
      <c r="H5" s="34" t="s">
        <v>32</v>
      </c>
      <c r="I5" s="70"/>
      <c r="J5" s="34" t="s">
        <v>33</v>
      </c>
    </row>
    <row r="6" spans="1:11" ht="12.75">
      <c r="A6" s="4"/>
      <c r="B6" s="73"/>
      <c r="C6" s="74"/>
      <c r="D6" s="26" t="s">
        <v>63</v>
      </c>
      <c r="E6" s="2"/>
      <c r="F6" s="26" t="s">
        <v>64</v>
      </c>
      <c r="G6" s="2"/>
      <c r="H6" s="26" t="s">
        <v>65</v>
      </c>
      <c r="I6" s="2"/>
      <c r="J6" s="26" t="s">
        <v>66</v>
      </c>
      <c r="K6" s="4"/>
    </row>
    <row r="7" ht="12">
      <c r="B7" s="34" t="s">
        <v>43</v>
      </c>
    </row>
    <row r="8" spans="1:2" ht="12.75">
      <c r="A8" s="2"/>
      <c r="B8" s="34" t="s">
        <v>36</v>
      </c>
    </row>
    <row r="9" spans="2:8" ht="12">
      <c r="B9" s="34" t="s">
        <v>42</v>
      </c>
      <c r="H9" s="18"/>
    </row>
    <row r="10" ht="12">
      <c r="B10" s="34" t="s">
        <v>44</v>
      </c>
    </row>
    <row r="11" ht="12">
      <c r="B11" s="34" t="s">
        <v>45</v>
      </c>
    </row>
    <row r="12" ht="12">
      <c r="B12" s="34" t="s">
        <v>46</v>
      </c>
    </row>
    <row r="13" ht="12">
      <c r="B13" s="34" t="s">
        <v>47</v>
      </c>
    </row>
    <row r="14" ht="12">
      <c r="B14" s="34" t="s">
        <v>48</v>
      </c>
    </row>
    <row r="15" ht="12">
      <c r="B15" s="34" t="s">
        <v>49</v>
      </c>
    </row>
    <row r="16" ht="12">
      <c r="B16" s="34" t="s">
        <v>50</v>
      </c>
    </row>
    <row r="17" ht="12">
      <c r="B17" s="34" t="s">
        <v>51</v>
      </c>
    </row>
    <row r="18" spans="2:10" ht="12.75" thickBot="1">
      <c r="B18" s="34" t="s">
        <v>52</v>
      </c>
      <c r="D18" s="28"/>
      <c r="F18" s="28"/>
      <c r="H18" s="28"/>
      <c r="J18" s="28"/>
    </row>
    <row r="19" spans="2:12" ht="13.5" thickBot="1">
      <c r="B19" s="29" t="s">
        <v>7</v>
      </c>
      <c r="C19" s="2"/>
      <c r="D19" s="30">
        <f>SUM(D18:D18)</f>
        <v>0</v>
      </c>
      <c r="E19" s="2"/>
      <c r="F19" s="3">
        <f>SUM(F18:F18)</f>
        <v>0</v>
      </c>
      <c r="G19" s="2"/>
      <c r="H19" s="30">
        <f>SUM(H18:H18)</f>
        <v>0</v>
      </c>
      <c r="I19" s="2"/>
      <c r="J19" s="3">
        <f>SUM(J18:J18)</f>
        <v>0</v>
      </c>
      <c r="K19" s="2"/>
      <c r="L19" s="24">
        <f>SUM(D19:J19)</f>
        <v>0</v>
      </c>
    </row>
    <row r="20" ht="12.75" thickTop="1">
      <c r="A20" s="27"/>
    </row>
    <row r="21" ht="12">
      <c r="A21" s="27"/>
    </row>
    <row r="22" spans="3:12" ht="12">
      <c r="C22" s="18"/>
      <c r="J22" s="10" t="s">
        <v>8</v>
      </c>
      <c r="K22" s="10"/>
      <c r="L22" s="76">
        <f>SUM(L19)</f>
        <v>0</v>
      </c>
    </row>
    <row r="23" spans="7:12" ht="13.5" thickBot="1">
      <c r="G23" s="32" t="s">
        <v>9</v>
      </c>
      <c r="K23" s="33"/>
      <c r="L23" s="24">
        <f>SUM(L22:L22)</f>
        <v>0</v>
      </c>
    </row>
    <row r="24" ht="12.75" thickTop="1"/>
    <row r="26" spans="1:6" ht="12">
      <c r="A26" s="18"/>
      <c r="B26" s="18"/>
      <c r="F26" s="56"/>
    </row>
    <row r="27" spans="1:6" ht="12">
      <c r="A27" s="18" t="s">
        <v>10</v>
      </c>
      <c r="B27" s="18"/>
      <c r="F27" s="57"/>
    </row>
    <row r="28" spans="1:6" ht="12">
      <c r="A28" s="18"/>
      <c r="B28" s="18"/>
      <c r="F28" s="18"/>
    </row>
    <row r="29" spans="1:6" ht="12">
      <c r="A29" s="55" t="s">
        <v>19</v>
      </c>
      <c r="B29" s="63"/>
      <c r="F29" s="18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2015-10-29T14:24:50Z</cp:lastPrinted>
  <dcterms:created xsi:type="dcterms:W3CDTF">1999-12-07T00:30:12Z</dcterms:created>
  <dcterms:modified xsi:type="dcterms:W3CDTF">2015-11-02T16:53:44Z</dcterms:modified>
  <cp:category/>
  <cp:version/>
  <cp:contentType/>
  <cp:contentStatus/>
</cp:coreProperties>
</file>